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540" windowWidth="14805" windowHeight="7575" tabRatio="567" activeTab="1"/>
  </bookViews>
  <sheets>
    <sheet name="リウマチ疾患活動性評価" sheetId="1" r:id="rId1"/>
    <sheet name="患者基本情報" sheetId="13" r:id="rId2"/>
    <sheet name="その他" sheetId="36" r:id="rId3"/>
  </sheets>
  <definedNames>
    <definedName name="_xlnm._FilterDatabase" localSheetId="0" hidden="1">リウマチ疾患活動性評価!$A$1:$AH$301</definedName>
    <definedName name="_xlnm._FilterDatabase" localSheetId="1" hidden="1">患者基本情報!$A$1:$AP$1</definedName>
    <definedName name="daskanja">#REF!</definedName>
    <definedName name="リウマチ患者氏名">OFFSET(患者基本情報!$A$2,,,COUNT(患者基本情報!$A:$A),22)</definedName>
    <definedName name="診察券番号" localSheetId="0">リウマチ疾患活動性評価!#REF!</definedName>
    <definedName name="来院患者データレコード実験" localSheetId="0">OFFSET(リウマチ疾患活動性評価!#REF!,,,COUNT(リウマチ疾患活動性評価!$A:$A),2)</definedName>
  </definedNames>
  <calcPr calcId="144525"/>
</workbook>
</file>

<file path=xl/calcChain.xml><?xml version="1.0" encoding="utf-8"?>
<calcChain xmlns="http://schemas.openxmlformats.org/spreadsheetml/2006/main">
  <c r="S3" i="13" l="1"/>
  <c r="R3" i="13"/>
  <c r="R2" i="13"/>
  <c r="AG40" i="1" l="1"/>
  <c r="AH40" i="1" s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C40" i="1"/>
  <c r="AG39" i="1"/>
  <c r="AH39" i="1" s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C39" i="1"/>
  <c r="AG38" i="1"/>
  <c r="AH38" i="1" s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C38" i="1"/>
  <c r="AG37" i="1"/>
  <c r="AH37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C37" i="1"/>
  <c r="AG36" i="1"/>
  <c r="AH36" i="1" s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6" i="1"/>
  <c r="AG35" i="1"/>
  <c r="AH35" i="1" s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C35" i="1"/>
  <c r="AG34" i="1"/>
  <c r="AH34" i="1" s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4" i="1"/>
  <c r="AG33" i="1"/>
  <c r="AH33" i="1" s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C33" i="1"/>
  <c r="AG32" i="1"/>
  <c r="AH32" i="1" s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C32" i="1"/>
  <c r="AG31" i="1"/>
  <c r="AH31" i="1" s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C31" i="1"/>
  <c r="AG30" i="1"/>
  <c r="AH30" i="1" s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C30" i="1"/>
  <c r="AG29" i="1"/>
  <c r="AH29" i="1" s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C29" i="1"/>
  <c r="AG28" i="1"/>
  <c r="AH28" i="1" s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C28" i="1"/>
  <c r="AG27" i="1"/>
  <c r="AH27" i="1" s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C27" i="1"/>
  <c r="AG26" i="1"/>
  <c r="AH26" i="1" s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C26" i="1"/>
  <c r="AG25" i="1"/>
  <c r="AH25" i="1" s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25" i="1"/>
  <c r="AG24" i="1"/>
  <c r="AH24" i="1" s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C24" i="1"/>
  <c r="AG23" i="1"/>
  <c r="AH23" i="1" s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C23" i="1"/>
  <c r="AG22" i="1"/>
  <c r="AH22" i="1" s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C22" i="1"/>
  <c r="AG21" i="1"/>
  <c r="AH21" i="1" s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C21" i="1"/>
  <c r="AG20" i="1"/>
  <c r="AH20" i="1" s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C20" i="1"/>
  <c r="AG19" i="1"/>
  <c r="AH19" i="1" s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C19" i="1"/>
  <c r="AG18" i="1"/>
  <c r="AH18" i="1" s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C18" i="1"/>
  <c r="AG17" i="1"/>
  <c r="AH17" i="1" s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C17" i="1"/>
  <c r="AG16" i="1"/>
  <c r="AH16" i="1" s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C16" i="1"/>
  <c r="AG15" i="1"/>
  <c r="AH15" i="1" s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C15" i="1"/>
  <c r="AG14" i="1"/>
  <c r="AH14" i="1" s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C14" i="1"/>
  <c r="AG13" i="1"/>
  <c r="AH13" i="1" s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C13" i="1"/>
  <c r="AG12" i="1"/>
  <c r="AH12" i="1" s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C12" i="1"/>
  <c r="AG11" i="1"/>
  <c r="AH11" i="1" s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C11" i="1"/>
  <c r="AG10" i="1"/>
  <c r="AH10" i="1" s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C10" i="1"/>
  <c r="AG9" i="1"/>
  <c r="AH9" i="1" s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C9" i="1"/>
  <c r="AG8" i="1"/>
  <c r="AH8" i="1" s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C8" i="1"/>
  <c r="AG7" i="1"/>
  <c r="AH7" i="1" s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C7" i="1"/>
  <c r="AG6" i="1"/>
  <c r="AH6" i="1" s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C6" i="1"/>
  <c r="AG5" i="1"/>
  <c r="AH5" i="1" s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C5" i="1"/>
  <c r="AG4" i="1"/>
  <c r="AH4" i="1" s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C4" i="1"/>
  <c r="AG3" i="1"/>
  <c r="AH3" i="1" s="1"/>
  <c r="AE3" i="1"/>
  <c r="AF3" i="1" s="1"/>
  <c r="AD3" i="1"/>
  <c r="AC3" i="1"/>
  <c r="AA3" i="1"/>
  <c r="AB3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C3" i="1"/>
  <c r="AG2" i="1"/>
  <c r="AH2" i="1" s="1"/>
  <c r="AE2" i="1"/>
  <c r="AF2" i="1" s="1"/>
  <c r="AD2" i="1"/>
  <c r="AC2" i="1"/>
  <c r="AA2" i="1"/>
  <c r="AB2" i="1" s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C2" i="1"/>
  <c r="C41" i="1" l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 s="1"/>
  <c r="C42" i="1" l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 s="1"/>
  <c r="C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 s="1"/>
  <c r="C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 s="1"/>
  <c r="C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 s="1"/>
  <c r="C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 s="1"/>
  <c r="C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 s="1"/>
  <c r="C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 s="1"/>
  <c r="C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 s="1"/>
  <c r="C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 s="1"/>
  <c r="C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 s="1"/>
  <c r="C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 s="1"/>
  <c r="C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 s="1"/>
  <c r="C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 s="1"/>
  <c r="C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 s="1"/>
  <c r="C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 s="1"/>
  <c r="C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 s="1"/>
  <c r="C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 s="1"/>
  <c r="C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 s="1"/>
  <c r="C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 s="1"/>
  <c r="C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 s="1"/>
  <c r="C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 s="1"/>
  <c r="C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 s="1"/>
  <c r="C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 s="1"/>
  <c r="C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 s="1"/>
  <c r="C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 s="1"/>
  <c r="C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 s="1"/>
  <c r="C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 s="1"/>
  <c r="C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 s="1"/>
  <c r="C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 s="1"/>
  <c r="C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 s="1"/>
  <c r="C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 s="1"/>
  <c r="C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 s="1"/>
  <c r="C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 s="1"/>
  <c r="C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 s="1"/>
  <c r="C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 s="1"/>
  <c r="C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 s="1"/>
  <c r="C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 s="1"/>
  <c r="C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 s="1"/>
  <c r="C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 s="1"/>
  <c r="C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 s="1"/>
  <c r="C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 s="1"/>
  <c r="C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 s="1"/>
  <c r="C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 s="1"/>
  <c r="C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 s="1"/>
  <c r="C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 s="1"/>
  <c r="C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 s="1"/>
  <c r="C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 s="1"/>
  <c r="C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 s="1"/>
  <c r="C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 s="1"/>
  <c r="C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 s="1"/>
  <c r="C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 s="1"/>
  <c r="C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 s="1"/>
  <c r="C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 s="1"/>
  <c r="C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 s="1"/>
  <c r="C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 s="1"/>
  <c r="C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 s="1"/>
  <c r="C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 s="1"/>
  <c r="C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 s="1"/>
  <c r="C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 s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 s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 s="1"/>
  <c r="C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 s="1"/>
  <c r="C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 s="1"/>
  <c r="C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 s="1"/>
  <c r="C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 s="1"/>
  <c r="C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 s="1"/>
  <c r="C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 s="1"/>
  <c r="C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 s="1"/>
  <c r="C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 s="1"/>
  <c r="C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 s="1"/>
  <c r="C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 s="1"/>
  <c r="C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 s="1"/>
  <c r="C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 s="1"/>
  <c r="C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 s="1"/>
  <c r="C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 s="1"/>
  <c r="C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 s="1"/>
  <c r="C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 s="1"/>
  <c r="C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 s="1"/>
  <c r="C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 s="1"/>
  <c r="C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 s="1"/>
  <c r="C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 s="1"/>
  <c r="C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 s="1"/>
  <c r="C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 s="1"/>
  <c r="C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 s="1"/>
  <c r="C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 s="1"/>
  <c r="C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 s="1"/>
  <c r="C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 s="1"/>
  <c r="C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 s="1"/>
  <c r="C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 s="1"/>
  <c r="C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 s="1"/>
  <c r="C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 s="1"/>
  <c r="C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 s="1"/>
  <c r="C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 s="1"/>
  <c r="C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 s="1"/>
  <c r="C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 s="1"/>
  <c r="C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 s="1"/>
  <c r="C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 s="1"/>
  <c r="C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 s="1"/>
  <c r="C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 s="1"/>
  <c r="C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 s="1"/>
  <c r="C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 s="1"/>
  <c r="C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 s="1"/>
  <c r="C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 s="1"/>
  <c r="C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 s="1"/>
  <c r="C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 s="1"/>
  <c r="C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 s="1"/>
  <c r="C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 s="1"/>
  <c r="C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 s="1"/>
  <c r="C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 s="1"/>
  <c r="C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 s="1"/>
  <c r="C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 s="1"/>
  <c r="C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 s="1"/>
  <c r="C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 s="1"/>
  <c r="C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 s="1"/>
  <c r="C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 s="1"/>
  <c r="C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 s="1"/>
  <c r="C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 s="1"/>
  <c r="C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 s="1"/>
  <c r="C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 s="1"/>
  <c r="C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 s="1"/>
  <c r="C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 s="1"/>
  <c r="C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 s="1"/>
  <c r="C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 s="1"/>
  <c r="C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 s="1"/>
  <c r="C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 s="1"/>
  <c r="C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 s="1"/>
  <c r="C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 s="1"/>
  <c r="C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 s="1"/>
  <c r="C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 s="1"/>
  <c r="C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 s="1"/>
  <c r="C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 s="1"/>
  <c r="C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 s="1"/>
  <c r="C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 s="1"/>
  <c r="C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 s="1"/>
  <c r="C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 s="1"/>
  <c r="C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 s="1"/>
  <c r="C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 s="1"/>
  <c r="C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 s="1"/>
  <c r="C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 s="1"/>
  <c r="C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 s="1"/>
  <c r="C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 s="1"/>
  <c r="C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 s="1"/>
  <c r="C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 s="1"/>
  <c r="C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 s="1"/>
  <c r="C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 s="1"/>
  <c r="C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 s="1"/>
  <c r="C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 s="1"/>
  <c r="C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 s="1"/>
  <c r="C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 s="1"/>
  <c r="C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 s="1"/>
  <c r="C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 s="1"/>
  <c r="C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 s="1"/>
  <c r="C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 s="1"/>
  <c r="C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 s="1"/>
  <c r="C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 s="1"/>
  <c r="C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 s="1"/>
  <c r="C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 s="1"/>
  <c r="C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 s="1"/>
  <c r="C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 s="1"/>
  <c r="C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 s="1"/>
  <c r="C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 s="1"/>
  <c r="C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 s="1"/>
  <c r="C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 s="1"/>
  <c r="C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 s="1"/>
  <c r="C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 s="1"/>
  <c r="C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 s="1"/>
  <c r="C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 s="1"/>
  <c r="C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 s="1"/>
  <c r="C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 s="1"/>
  <c r="C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 s="1"/>
  <c r="C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 s="1"/>
  <c r="C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 s="1"/>
  <c r="C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 s="1"/>
  <c r="C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 s="1"/>
  <c r="C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 s="1"/>
  <c r="C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 s="1"/>
  <c r="C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 s="1"/>
  <c r="C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 s="1"/>
  <c r="C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 s="1"/>
  <c r="C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 s="1"/>
  <c r="C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 s="1"/>
  <c r="C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 s="1"/>
  <c r="C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 s="1"/>
  <c r="C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 s="1"/>
  <c r="C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 s="1"/>
  <c r="C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 s="1"/>
  <c r="C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 s="1"/>
  <c r="C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 s="1"/>
  <c r="C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 s="1"/>
  <c r="C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 s="1"/>
  <c r="C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 s="1"/>
  <c r="C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 s="1"/>
  <c r="C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 s="1"/>
  <c r="C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 s="1"/>
  <c r="C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 s="1"/>
  <c r="C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 s="1"/>
  <c r="C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 s="1"/>
  <c r="C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 s="1"/>
  <c r="C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 s="1"/>
  <c r="C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 s="1"/>
  <c r="C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 s="1"/>
  <c r="C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 s="1"/>
  <c r="C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 s="1"/>
  <c r="C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 s="1"/>
  <c r="C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 s="1"/>
  <c r="C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 s="1"/>
  <c r="C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 s="1"/>
  <c r="C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 s="1"/>
  <c r="C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 s="1"/>
  <c r="C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 s="1"/>
  <c r="C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 s="1"/>
  <c r="C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 s="1"/>
  <c r="C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 s="1"/>
  <c r="C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 s="1"/>
  <c r="C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 s="1"/>
  <c r="C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 s="1"/>
  <c r="C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 s="1"/>
  <c r="C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 s="1"/>
  <c r="C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 s="1"/>
  <c r="C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 s="1"/>
  <c r="C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 s="1"/>
  <c r="C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 s="1"/>
  <c r="C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 s="1"/>
  <c r="C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 s="1"/>
  <c r="C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 s="1"/>
  <c r="C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 s="1"/>
  <c r="C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 s="1"/>
  <c r="C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 s="1"/>
  <c r="C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 s="1"/>
  <c r="C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 s="1"/>
  <c r="C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 s="1"/>
  <c r="C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 s="1"/>
  <c r="C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 s="1"/>
  <c r="C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 s="1"/>
  <c r="C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 s="1"/>
  <c r="C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 s="1"/>
  <c r="C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 s="1"/>
  <c r="C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 s="1"/>
  <c r="C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 s="1"/>
  <c r="C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 s="1"/>
  <c r="C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 s="1"/>
  <c r="C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 s="1"/>
  <c r="C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 s="1"/>
  <c r="C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 s="1"/>
  <c r="C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 s="1"/>
  <c r="C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 s="1"/>
  <c r="C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 s="1"/>
  <c r="C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 s="1"/>
  <c r="C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 s="1"/>
  <c r="C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 s="1"/>
  <c r="C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 s="1"/>
  <c r="C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 s="1"/>
  <c r="C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 s="1"/>
  <c r="C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 s="1"/>
  <c r="C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 s="1"/>
  <c r="C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 s="1"/>
  <c r="C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 s="1"/>
  <c r="C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 s="1"/>
  <c r="C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 s="1"/>
  <c r="C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 s="1"/>
  <c r="G1464" i="13" l="1"/>
  <c r="G1463" i="13"/>
  <c r="G1462" i="13"/>
  <c r="G1461" i="13"/>
  <c r="G1460" i="13"/>
  <c r="G1459" i="13"/>
  <c r="G1458" i="13"/>
  <c r="G1457" i="13"/>
  <c r="G1456" i="13"/>
  <c r="G1455" i="13"/>
  <c r="G1454" i="13"/>
  <c r="G1453" i="13"/>
  <c r="G1452" i="13"/>
  <c r="G1451" i="13"/>
  <c r="G1450" i="13"/>
  <c r="G1449" i="13"/>
  <c r="G1448" i="13"/>
  <c r="G1447" i="13"/>
  <c r="G1446" i="13"/>
  <c r="G1445" i="13"/>
  <c r="G1444" i="13"/>
  <c r="G1443" i="13"/>
  <c r="G1442" i="13"/>
  <c r="G1441" i="13"/>
  <c r="G1440" i="13"/>
  <c r="G1439" i="13"/>
  <c r="G1438" i="13"/>
  <c r="G1437" i="13"/>
  <c r="G1436" i="13"/>
  <c r="G1435" i="13"/>
  <c r="G1434" i="13"/>
  <c r="G1433" i="13"/>
  <c r="G1432" i="13"/>
  <c r="G1431" i="13"/>
  <c r="G1430" i="13"/>
  <c r="G1429" i="13"/>
  <c r="G1428" i="13"/>
  <c r="G1427" i="13"/>
  <c r="G1426" i="13"/>
  <c r="G1425" i="13"/>
  <c r="G1424" i="13"/>
  <c r="G1423" i="13"/>
  <c r="G1422" i="13"/>
  <c r="G1421" i="13"/>
  <c r="G1420" i="13"/>
  <c r="G1419" i="13"/>
  <c r="G1418" i="13"/>
  <c r="G1417" i="13"/>
  <c r="G1416" i="13"/>
  <c r="G1415" i="13"/>
  <c r="G1414" i="13"/>
  <c r="G1413" i="13"/>
  <c r="G1412" i="13"/>
  <c r="G1411" i="13"/>
  <c r="G1410" i="13"/>
  <c r="G1409" i="13"/>
  <c r="G1408" i="13"/>
  <c r="G1407" i="13"/>
  <c r="G1406" i="13"/>
  <c r="G1405" i="13"/>
  <c r="G1404" i="13"/>
  <c r="G1403" i="13"/>
  <c r="G1402" i="13"/>
  <c r="G1401" i="13"/>
  <c r="G1400" i="13"/>
  <c r="G1399" i="13"/>
  <c r="G1398" i="13"/>
  <c r="G1397" i="13"/>
  <c r="G1396" i="13"/>
  <c r="G1395" i="13"/>
  <c r="G1394" i="13"/>
  <c r="G1393" i="13"/>
  <c r="G1392" i="13"/>
  <c r="G1391" i="13"/>
  <c r="G1390" i="13"/>
  <c r="G1389" i="13"/>
  <c r="G1388" i="13"/>
  <c r="G1387" i="13"/>
  <c r="G1386" i="13"/>
  <c r="G1385" i="13"/>
  <c r="G1384" i="13"/>
  <c r="G1383" i="13"/>
  <c r="G1382" i="13"/>
  <c r="G1381" i="13"/>
  <c r="G1380" i="13"/>
  <c r="G1379" i="13"/>
  <c r="G1378" i="13"/>
  <c r="G1377" i="13"/>
  <c r="G1376" i="13"/>
  <c r="G1375" i="13"/>
  <c r="G1374" i="13"/>
  <c r="G1373" i="13"/>
  <c r="G1372" i="13"/>
  <c r="G1371" i="13"/>
  <c r="G1370" i="13"/>
  <c r="G1369" i="13"/>
  <c r="G1368" i="13"/>
  <c r="G1367" i="13"/>
  <c r="G1366" i="13"/>
  <c r="G1365" i="13"/>
  <c r="G1364" i="13"/>
  <c r="G1363" i="13"/>
  <c r="G1362" i="13"/>
  <c r="G1361" i="13"/>
  <c r="G1360" i="13"/>
  <c r="G1359" i="13"/>
  <c r="G1358" i="13"/>
  <c r="G1357" i="13"/>
  <c r="G1356" i="13"/>
  <c r="G1355" i="13"/>
  <c r="G1354" i="13"/>
  <c r="G1353" i="13"/>
  <c r="G1352" i="13"/>
  <c r="G1351" i="13"/>
  <c r="G1350" i="13"/>
  <c r="G1349" i="13"/>
  <c r="G1348" i="13"/>
  <c r="G1347" i="13"/>
  <c r="G1346" i="13"/>
  <c r="G1345" i="13"/>
  <c r="G1344" i="13"/>
  <c r="G1343" i="13"/>
  <c r="G1342" i="13"/>
  <c r="G1341" i="13"/>
  <c r="G1340" i="13"/>
  <c r="G1339" i="13"/>
  <c r="G1338" i="13"/>
  <c r="G1337" i="13"/>
  <c r="G1336" i="13"/>
  <c r="G1335" i="13"/>
  <c r="G1334" i="13"/>
  <c r="G1333" i="13"/>
  <c r="G1332" i="13"/>
  <c r="G1331" i="13"/>
  <c r="G1330" i="13"/>
  <c r="G1329" i="13"/>
  <c r="G1328" i="13"/>
  <c r="G1327" i="13"/>
  <c r="G1326" i="13"/>
  <c r="G1325" i="13"/>
  <c r="G1324" i="13"/>
  <c r="G1323" i="13"/>
  <c r="G1322" i="13"/>
  <c r="G1321" i="13"/>
  <c r="G1320" i="13"/>
  <c r="G1319" i="13"/>
  <c r="G1318" i="13"/>
  <c r="G1317" i="13"/>
  <c r="G1316" i="13"/>
  <c r="G1315" i="13"/>
  <c r="G1314" i="13"/>
  <c r="G1313" i="13"/>
  <c r="G1312" i="13"/>
  <c r="G1311" i="13"/>
  <c r="G1310" i="13"/>
  <c r="G1309" i="13"/>
  <c r="G1308" i="13"/>
  <c r="G1307" i="13"/>
  <c r="G1306" i="13"/>
  <c r="G1305" i="13"/>
  <c r="G1304" i="13"/>
  <c r="G1303" i="13"/>
  <c r="G1302" i="13"/>
  <c r="G1301" i="13"/>
  <c r="G1300" i="13"/>
  <c r="G1299" i="13"/>
  <c r="G1298" i="13"/>
  <c r="G1297" i="13"/>
  <c r="G1296" i="13"/>
  <c r="G1295" i="13"/>
  <c r="G1294" i="13"/>
  <c r="G1293" i="13"/>
  <c r="G1292" i="13"/>
  <c r="G1291" i="13"/>
  <c r="G1290" i="13"/>
  <c r="G1289" i="13"/>
  <c r="G1288" i="13"/>
  <c r="G1287" i="13"/>
  <c r="G1286" i="13"/>
  <c r="G1285" i="13"/>
  <c r="G1284" i="13"/>
  <c r="G1283" i="13"/>
  <c r="G1282" i="13"/>
  <c r="G1281" i="13"/>
  <c r="G1280" i="13"/>
  <c r="G1279" i="13"/>
  <c r="G1278" i="13"/>
  <c r="G1277" i="13"/>
  <c r="G1276" i="13"/>
  <c r="G1275" i="13"/>
  <c r="G1274" i="13"/>
  <c r="G1273" i="13"/>
  <c r="G1272" i="13"/>
  <c r="G1271" i="13"/>
  <c r="G1270" i="13"/>
  <c r="G1269" i="13"/>
  <c r="G1268" i="13"/>
  <c r="G1267" i="13"/>
  <c r="G1266" i="13"/>
  <c r="G1265" i="13"/>
  <c r="G1264" i="13"/>
  <c r="G1263" i="13"/>
  <c r="G1262" i="13"/>
  <c r="G1261" i="13"/>
  <c r="G1260" i="13"/>
  <c r="G1259" i="13"/>
  <c r="G1258" i="13"/>
  <c r="G1257" i="13"/>
  <c r="G1256" i="13"/>
  <c r="G1255" i="13"/>
  <c r="G1254" i="13"/>
  <c r="G1253" i="13"/>
  <c r="G1252" i="13"/>
  <c r="G1251" i="13"/>
  <c r="G1250" i="13"/>
  <c r="G1249" i="13"/>
  <c r="G1248" i="13"/>
  <c r="G1247" i="13"/>
  <c r="G1246" i="13"/>
  <c r="G1245" i="13"/>
  <c r="G1244" i="13"/>
  <c r="G1243" i="13"/>
  <c r="G1242" i="13"/>
  <c r="G1241" i="13"/>
  <c r="G1240" i="13"/>
  <c r="G1239" i="13"/>
  <c r="G1238" i="13"/>
  <c r="G1237" i="13"/>
  <c r="G1236" i="13"/>
  <c r="G1235" i="13"/>
  <c r="G1234" i="13"/>
  <c r="G1233" i="13"/>
  <c r="G1232" i="13"/>
  <c r="G1231" i="13"/>
  <c r="G1230" i="13"/>
  <c r="G1229" i="13"/>
  <c r="G1228" i="13"/>
  <c r="G1227" i="13"/>
  <c r="G1226" i="13"/>
  <c r="G1225" i="13"/>
  <c r="G1224" i="13"/>
  <c r="G1223" i="13"/>
  <c r="G1222" i="13"/>
  <c r="G1221" i="13"/>
  <c r="G1220" i="13"/>
  <c r="G1219" i="13"/>
  <c r="G1218" i="13"/>
  <c r="G1217" i="13"/>
  <c r="G1216" i="13"/>
  <c r="G1215" i="13"/>
  <c r="G1214" i="13"/>
  <c r="G1213" i="13"/>
  <c r="G1212" i="13"/>
  <c r="G1211" i="13"/>
  <c r="G1210" i="13"/>
  <c r="G1209" i="13"/>
  <c r="G1208" i="13"/>
  <c r="G1207" i="13"/>
  <c r="G1206" i="13"/>
  <c r="G1205" i="13"/>
  <c r="G1204" i="13"/>
  <c r="G1203" i="13"/>
  <c r="G1202" i="13"/>
  <c r="G1201" i="13"/>
  <c r="G1200" i="13"/>
  <c r="G1199" i="13"/>
  <c r="G1198" i="13"/>
  <c r="G1197" i="13"/>
  <c r="G1196" i="13"/>
  <c r="G1195" i="13"/>
  <c r="G1194" i="13"/>
  <c r="G1193" i="13"/>
  <c r="G1192" i="13"/>
  <c r="G1191" i="13"/>
  <c r="G1190" i="13"/>
  <c r="G1189" i="13"/>
  <c r="G1188" i="13"/>
  <c r="G1187" i="13"/>
  <c r="G1186" i="13"/>
  <c r="G1185" i="13"/>
  <c r="G1184" i="13"/>
  <c r="G1183" i="13"/>
  <c r="G1182" i="13"/>
  <c r="G1181" i="13"/>
  <c r="G1180" i="13"/>
  <c r="G1179" i="13"/>
  <c r="G1178" i="13"/>
  <c r="G1177" i="13"/>
  <c r="G1176" i="13"/>
  <c r="G1175" i="13"/>
  <c r="G1174" i="13"/>
  <c r="G1173" i="13"/>
  <c r="G1172" i="13"/>
  <c r="G1171" i="13"/>
  <c r="G1170" i="13"/>
  <c r="G1169" i="13"/>
  <c r="G1168" i="13"/>
  <c r="G1167" i="13"/>
  <c r="G1166" i="13"/>
  <c r="G1165" i="13"/>
  <c r="G1164" i="13"/>
  <c r="G1163" i="13"/>
  <c r="G1162" i="13"/>
  <c r="G1161" i="13"/>
  <c r="G1160" i="13"/>
  <c r="G1159" i="13"/>
  <c r="G1158" i="13"/>
  <c r="G1157" i="13"/>
  <c r="G1156" i="13"/>
  <c r="G1155" i="13"/>
  <c r="G1154" i="13"/>
  <c r="G1153" i="13"/>
  <c r="G1152" i="13"/>
  <c r="G1151" i="13"/>
  <c r="G1150" i="13"/>
  <c r="G1149" i="13"/>
  <c r="G1148" i="13"/>
  <c r="G1147" i="13"/>
  <c r="G1146" i="13"/>
  <c r="G1145" i="13"/>
  <c r="G1144" i="13"/>
  <c r="G1143" i="13"/>
  <c r="G1142" i="13"/>
  <c r="G1141" i="13"/>
  <c r="G1140" i="13"/>
  <c r="G1139" i="13"/>
  <c r="G1138" i="13"/>
  <c r="G1137" i="13"/>
  <c r="G1136" i="13"/>
  <c r="G1135" i="13"/>
  <c r="G1134" i="13"/>
  <c r="G1133" i="13"/>
  <c r="G1132" i="13"/>
  <c r="G1131" i="13"/>
  <c r="G1130" i="13"/>
  <c r="G1129" i="13"/>
  <c r="G1128" i="13"/>
  <c r="G1127" i="13"/>
  <c r="G1126" i="13"/>
  <c r="G1125" i="13"/>
  <c r="G1124" i="13"/>
  <c r="G1123" i="13"/>
  <c r="G1122" i="13"/>
  <c r="G1121" i="13"/>
  <c r="G1120" i="13"/>
  <c r="G1119" i="13"/>
  <c r="G1118" i="13"/>
  <c r="G1117" i="13"/>
  <c r="G1116" i="13"/>
  <c r="G1115" i="13"/>
  <c r="G1114" i="13"/>
  <c r="G1113" i="13"/>
  <c r="G1112" i="13"/>
  <c r="G1111" i="13"/>
  <c r="G1110" i="13"/>
  <c r="G1109" i="13"/>
  <c r="G1108" i="13"/>
  <c r="G1107" i="13"/>
  <c r="G1106" i="13"/>
  <c r="G1105" i="13"/>
  <c r="G1104" i="13"/>
  <c r="G1103" i="13"/>
  <c r="G1102" i="13"/>
  <c r="G1101" i="13"/>
  <c r="G1100" i="13"/>
  <c r="G1099" i="13"/>
  <c r="G1098" i="13"/>
  <c r="G1097" i="13"/>
  <c r="G1096" i="13"/>
  <c r="G1095" i="13"/>
  <c r="G1094" i="13"/>
  <c r="G1093" i="13"/>
  <c r="G1092" i="13"/>
  <c r="G1091" i="13"/>
  <c r="G1090" i="13"/>
  <c r="G1089" i="13"/>
  <c r="G1088" i="13"/>
  <c r="G1087" i="13"/>
  <c r="G1086" i="13"/>
  <c r="G1085" i="13"/>
  <c r="G1084" i="13"/>
  <c r="G1083" i="13"/>
  <c r="G1082" i="13"/>
  <c r="G1081" i="13"/>
  <c r="G1080" i="13"/>
  <c r="G1079" i="13"/>
  <c r="G1078" i="13"/>
  <c r="G1077" i="13"/>
  <c r="G1076" i="13"/>
  <c r="G1075" i="13"/>
  <c r="G1074" i="13"/>
  <c r="G1073" i="13"/>
  <c r="G1072" i="13"/>
  <c r="G1071" i="13"/>
  <c r="G1070" i="13"/>
  <c r="G1069" i="13"/>
  <c r="G1068" i="13"/>
  <c r="G1067" i="13"/>
  <c r="G1066" i="13"/>
  <c r="G1065" i="13"/>
  <c r="G1064" i="13"/>
  <c r="G1063" i="13"/>
  <c r="G1062" i="13"/>
  <c r="G1061" i="13"/>
  <c r="G1060" i="13"/>
  <c r="G1059" i="13"/>
  <c r="G1058" i="13"/>
  <c r="G1057" i="13"/>
  <c r="G1056" i="13"/>
  <c r="G1055" i="13"/>
  <c r="G1054" i="13"/>
  <c r="G1053" i="13"/>
  <c r="G1052" i="13"/>
  <c r="G1051" i="13"/>
  <c r="G1050" i="13"/>
  <c r="G1049" i="13"/>
  <c r="G1048" i="13"/>
  <c r="G1047" i="13"/>
  <c r="G1046" i="13"/>
  <c r="G1045" i="13"/>
  <c r="G1044" i="13"/>
  <c r="G1043" i="13"/>
  <c r="G1042" i="13"/>
  <c r="G1041" i="13"/>
  <c r="G1040" i="13"/>
  <c r="G1039" i="13"/>
  <c r="G1038" i="13"/>
  <c r="G1037" i="13"/>
  <c r="G1036" i="13"/>
  <c r="G1035" i="13"/>
  <c r="G1034" i="13"/>
  <c r="G1033" i="13"/>
  <c r="G1032" i="13"/>
  <c r="G1031" i="13"/>
  <c r="G1030" i="13"/>
  <c r="G1029" i="13"/>
  <c r="G1028" i="13"/>
  <c r="G1027" i="13"/>
  <c r="G1026" i="13"/>
  <c r="G1025" i="13"/>
  <c r="G1024" i="13"/>
  <c r="G1023" i="13"/>
  <c r="G1022" i="13"/>
  <c r="G1021" i="13"/>
  <c r="G1020" i="13"/>
  <c r="G1019" i="13"/>
  <c r="G1018" i="13"/>
  <c r="G1017" i="13"/>
  <c r="G1016" i="13"/>
  <c r="G1015" i="13"/>
  <c r="G1014" i="13"/>
  <c r="G1013" i="13"/>
  <c r="G1012" i="13"/>
  <c r="G1011" i="13"/>
  <c r="G1010" i="13"/>
  <c r="G1009" i="13"/>
  <c r="G1008" i="13"/>
  <c r="G1007" i="13"/>
  <c r="G1006" i="13"/>
  <c r="G1005" i="13"/>
  <c r="G1004" i="13"/>
  <c r="G1003" i="13"/>
  <c r="G1002" i="13"/>
  <c r="G1001" i="13"/>
  <c r="G1000" i="13"/>
  <c r="G999" i="13"/>
  <c r="G998" i="13"/>
  <c r="G997" i="13"/>
  <c r="G996" i="13"/>
  <c r="G995" i="13"/>
  <c r="G994" i="13"/>
  <c r="G993" i="13"/>
  <c r="G992" i="13"/>
  <c r="G991" i="13"/>
  <c r="G990" i="13"/>
  <c r="G989" i="13"/>
  <c r="G988" i="13"/>
  <c r="G987" i="13"/>
  <c r="G986" i="13"/>
  <c r="G985" i="13"/>
  <c r="G984" i="13"/>
  <c r="G983" i="13"/>
  <c r="G982" i="13"/>
  <c r="G981" i="13"/>
  <c r="G980" i="13"/>
  <c r="G979" i="13"/>
  <c r="G978" i="13"/>
  <c r="G977" i="13"/>
  <c r="G976" i="13"/>
  <c r="G975" i="13"/>
  <c r="G974" i="13"/>
  <c r="G973" i="13"/>
  <c r="G972" i="13"/>
  <c r="G971" i="13"/>
  <c r="G970" i="13"/>
  <c r="G969" i="13"/>
  <c r="G968" i="13"/>
  <c r="G967" i="13"/>
  <c r="G966" i="13"/>
  <c r="G965" i="13"/>
  <c r="G964" i="13"/>
  <c r="G963" i="13"/>
  <c r="G962" i="13"/>
  <c r="G961" i="13"/>
  <c r="G960" i="13"/>
  <c r="G959" i="13"/>
  <c r="G958" i="13"/>
  <c r="G957" i="13"/>
  <c r="G956" i="13"/>
  <c r="G955" i="13"/>
  <c r="G954" i="13"/>
  <c r="G953" i="13"/>
  <c r="G952" i="13"/>
  <c r="G951" i="13"/>
  <c r="G950" i="13"/>
  <c r="G949" i="13"/>
  <c r="G948" i="13"/>
  <c r="G947" i="13"/>
  <c r="G946" i="13"/>
  <c r="G945" i="13"/>
  <c r="G944" i="13"/>
  <c r="G943" i="13"/>
  <c r="G942" i="13"/>
  <c r="G941" i="13"/>
  <c r="G940" i="13"/>
  <c r="G939" i="13"/>
  <c r="G938" i="13"/>
  <c r="G937" i="13"/>
  <c r="G936" i="13"/>
  <c r="G935" i="13"/>
  <c r="G934" i="13"/>
  <c r="G933" i="13"/>
  <c r="G932" i="13"/>
  <c r="G931" i="13"/>
  <c r="G930" i="13"/>
  <c r="G929" i="13"/>
  <c r="G928" i="13"/>
  <c r="G927" i="13"/>
  <c r="G926" i="13"/>
  <c r="G925" i="13"/>
  <c r="G924" i="13"/>
  <c r="G923" i="13"/>
  <c r="G922" i="13"/>
  <c r="G921" i="13"/>
  <c r="G920" i="13"/>
  <c r="G919" i="13"/>
  <c r="G918" i="13"/>
  <c r="G917" i="13"/>
  <c r="G916" i="13"/>
  <c r="G915" i="13"/>
  <c r="G914" i="13"/>
  <c r="G913" i="13"/>
  <c r="G912" i="13"/>
  <c r="G911" i="13"/>
  <c r="G910" i="13"/>
  <c r="G909" i="13"/>
  <c r="G908" i="13"/>
  <c r="G907" i="13"/>
  <c r="G906" i="13"/>
  <c r="G905" i="13"/>
  <c r="G904" i="13"/>
  <c r="G903" i="13"/>
  <c r="G902" i="13"/>
  <c r="G901" i="13"/>
  <c r="G900" i="13"/>
  <c r="G899" i="13"/>
  <c r="G898" i="13"/>
  <c r="G897" i="13"/>
  <c r="G896" i="13"/>
  <c r="G895" i="13"/>
  <c r="G894" i="13"/>
  <c r="G893" i="13"/>
  <c r="G892" i="13"/>
  <c r="G891" i="13"/>
  <c r="G890" i="13"/>
  <c r="G889" i="13"/>
  <c r="G888" i="13"/>
  <c r="G887" i="13"/>
  <c r="G886" i="13"/>
  <c r="G885" i="13"/>
  <c r="G884" i="13"/>
  <c r="G883" i="13"/>
  <c r="G882" i="13"/>
  <c r="G881" i="13"/>
  <c r="G880" i="13"/>
  <c r="G879" i="13"/>
  <c r="G878" i="13"/>
  <c r="G877" i="13"/>
  <c r="G876" i="13"/>
  <c r="G875" i="13"/>
  <c r="G874" i="13"/>
  <c r="G873" i="13"/>
  <c r="G872" i="13"/>
  <c r="G871" i="13"/>
  <c r="G870" i="13"/>
  <c r="G869" i="13"/>
  <c r="G868" i="13"/>
  <c r="G867" i="13"/>
  <c r="G866" i="13"/>
  <c r="G865" i="13"/>
  <c r="G864" i="13"/>
  <c r="G863" i="13"/>
  <c r="G862" i="13"/>
  <c r="G861" i="13"/>
  <c r="G860" i="13"/>
  <c r="G859" i="13"/>
  <c r="G858" i="13"/>
  <c r="G857" i="13"/>
  <c r="G856" i="13"/>
  <c r="G855" i="13"/>
  <c r="G854" i="13"/>
  <c r="G853" i="13"/>
  <c r="G852" i="13"/>
  <c r="G851" i="13"/>
  <c r="G850" i="13"/>
  <c r="G849" i="13"/>
  <c r="G848" i="13"/>
  <c r="G847" i="13"/>
  <c r="G846" i="13"/>
  <c r="G845" i="13"/>
  <c r="G844" i="13"/>
  <c r="G843" i="13"/>
  <c r="G842" i="13"/>
  <c r="G841" i="13"/>
  <c r="G840" i="13"/>
  <c r="G839" i="13"/>
  <c r="G838" i="13"/>
  <c r="G837" i="13"/>
  <c r="G836" i="13"/>
  <c r="G835" i="13"/>
  <c r="G834" i="13"/>
  <c r="G833" i="13"/>
  <c r="G832" i="13"/>
  <c r="G831" i="13"/>
  <c r="G830" i="13"/>
  <c r="G829" i="13"/>
  <c r="G828" i="13"/>
  <c r="G827" i="13"/>
  <c r="G826" i="13"/>
  <c r="G825" i="13"/>
  <c r="G824" i="13"/>
  <c r="G823" i="13"/>
  <c r="G822" i="13"/>
  <c r="G821" i="13"/>
  <c r="G820" i="13"/>
  <c r="G819" i="13"/>
  <c r="G818" i="13"/>
  <c r="G817" i="13"/>
  <c r="G816" i="13"/>
  <c r="G815" i="13"/>
  <c r="G814" i="13"/>
  <c r="G813" i="13"/>
  <c r="G812" i="13"/>
  <c r="G811" i="13"/>
  <c r="G810" i="13"/>
  <c r="G809" i="13"/>
  <c r="G808" i="13"/>
  <c r="G807" i="13"/>
  <c r="G806" i="13"/>
  <c r="G805" i="13"/>
  <c r="G804" i="13"/>
  <c r="G803" i="13"/>
  <c r="G802" i="13"/>
  <c r="G801" i="13"/>
  <c r="G800" i="13"/>
  <c r="G799" i="13"/>
  <c r="G798" i="13"/>
  <c r="G797" i="13"/>
  <c r="G796" i="13"/>
  <c r="G795" i="13"/>
  <c r="G794" i="13"/>
  <c r="G793" i="13"/>
  <c r="G792" i="13"/>
  <c r="G791" i="13"/>
  <c r="G790" i="13"/>
  <c r="G789" i="13"/>
  <c r="G788" i="13"/>
  <c r="G787" i="13"/>
  <c r="G786" i="13"/>
  <c r="G785" i="13"/>
  <c r="G784" i="13"/>
  <c r="G783" i="13"/>
  <c r="G782" i="13"/>
  <c r="G781" i="13"/>
  <c r="G780" i="13"/>
  <c r="G779" i="13"/>
  <c r="G778" i="13"/>
  <c r="G777" i="13"/>
  <c r="G776" i="13"/>
  <c r="G775" i="13"/>
  <c r="G774" i="13"/>
  <c r="G773" i="13"/>
  <c r="G772" i="13"/>
  <c r="G771" i="13"/>
  <c r="G770" i="13"/>
  <c r="G769" i="13"/>
  <c r="G768" i="13"/>
  <c r="G767" i="13"/>
  <c r="G766" i="13"/>
  <c r="G765" i="13"/>
  <c r="G764" i="13"/>
  <c r="G763" i="13"/>
  <c r="G762" i="13"/>
  <c r="G761" i="13"/>
  <c r="G760" i="13"/>
  <c r="G759" i="13"/>
  <c r="G758" i="13"/>
  <c r="G757" i="13"/>
  <c r="G756" i="13"/>
  <c r="G755" i="13"/>
  <c r="G754" i="13"/>
  <c r="G753" i="13"/>
  <c r="G752" i="13"/>
  <c r="G751" i="13"/>
  <c r="G750" i="13"/>
  <c r="G749" i="13"/>
  <c r="G748" i="13"/>
  <c r="G747" i="13"/>
  <c r="G746" i="13"/>
  <c r="G745" i="13"/>
  <c r="G744" i="13"/>
  <c r="G743" i="13"/>
  <c r="G742" i="13"/>
  <c r="G741" i="13"/>
  <c r="G740" i="13"/>
  <c r="G739" i="13"/>
  <c r="G738" i="13"/>
  <c r="G737" i="13"/>
  <c r="G736" i="13"/>
  <c r="G735" i="13"/>
  <c r="G734" i="13"/>
  <c r="G733" i="13"/>
  <c r="G732" i="13"/>
  <c r="G731" i="13"/>
  <c r="G730" i="13"/>
  <c r="G729" i="13"/>
  <c r="G728" i="13"/>
  <c r="G727" i="13"/>
  <c r="G726" i="13"/>
  <c r="G725" i="13"/>
  <c r="G724" i="13"/>
  <c r="G723" i="13"/>
  <c r="G722" i="13"/>
  <c r="G721" i="13"/>
  <c r="G720" i="13"/>
  <c r="G719" i="13"/>
  <c r="G718" i="13"/>
  <c r="G717" i="13"/>
  <c r="G716" i="13"/>
  <c r="G715" i="13"/>
  <c r="G714" i="13"/>
  <c r="G713" i="13"/>
  <c r="G712" i="13"/>
  <c r="G711" i="13"/>
  <c r="G710" i="13"/>
  <c r="G709" i="13"/>
  <c r="G708" i="13"/>
  <c r="G707" i="13"/>
  <c r="G706" i="13"/>
  <c r="G705" i="13"/>
  <c r="G704" i="13"/>
  <c r="G703" i="13"/>
  <c r="G702" i="13"/>
  <c r="G701" i="13"/>
  <c r="G700" i="13"/>
  <c r="G699" i="13"/>
  <c r="G698" i="13"/>
  <c r="G697" i="13"/>
  <c r="G696" i="13"/>
  <c r="G695" i="13"/>
  <c r="G694" i="13"/>
  <c r="G693" i="13"/>
  <c r="G692" i="13"/>
  <c r="G691" i="13"/>
  <c r="G690" i="13"/>
  <c r="G689" i="13"/>
  <c r="G688" i="13"/>
  <c r="G687" i="13"/>
  <c r="G686" i="13"/>
  <c r="G685" i="13"/>
  <c r="G684" i="13"/>
  <c r="G683" i="13"/>
  <c r="G682" i="13"/>
  <c r="G681" i="13"/>
  <c r="G680" i="13"/>
  <c r="G679" i="13"/>
  <c r="G678" i="13"/>
  <c r="G677" i="13"/>
  <c r="G676" i="13"/>
  <c r="G675" i="13"/>
  <c r="G674" i="13"/>
  <c r="G673" i="13"/>
  <c r="G672" i="13"/>
  <c r="G671" i="13"/>
  <c r="G670" i="13"/>
  <c r="G669" i="13"/>
  <c r="G668" i="13"/>
  <c r="G667" i="13"/>
  <c r="G666" i="13"/>
  <c r="G665" i="13"/>
  <c r="G664" i="13"/>
  <c r="G663" i="13"/>
  <c r="G662" i="13"/>
  <c r="G661" i="13"/>
  <c r="G660" i="13"/>
  <c r="G659" i="13"/>
  <c r="G658" i="13"/>
  <c r="G657" i="13"/>
  <c r="G656" i="13"/>
  <c r="G655" i="13"/>
  <c r="G654" i="13"/>
  <c r="G653" i="13"/>
  <c r="G652" i="13"/>
  <c r="G651" i="13"/>
  <c r="G650" i="13"/>
  <c r="G649" i="13"/>
  <c r="G648" i="13"/>
  <c r="G647" i="13"/>
  <c r="G646" i="13"/>
  <c r="G645" i="13"/>
  <c r="G644" i="13"/>
  <c r="G643" i="13"/>
  <c r="G642" i="13"/>
  <c r="G641" i="13"/>
  <c r="G640" i="13"/>
  <c r="G639" i="13"/>
  <c r="G638" i="13"/>
  <c r="G637" i="13"/>
  <c r="G636" i="13"/>
  <c r="G635" i="13"/>
  <c r="G634" i="13"/>
  <c r="G633" i="13"/>
  <c r="G632" i="13"/>
  <c r="G631" i="13"/>
  <c r="G630" i="13"/>
  <c r="G629" i="13"/>
  <c r="G628" i="13"/>
  <c r="G627" i="13"/>
  <c r="G626" i="13"/>
  <c r="G625" i="13"/>
  <c r="G624" i="13"/>
  <c r="G623" i="13"/>
  <c r="G622" i="13"/>
  <c r="G621" i="13"/>
  <c r="G620" i="13"/>
  <c r="G619" i="13"/>
  <c r="G618" i="13"/>
  <c r="G617" i="13"/>
  <c r="G616" i="13"/>
  <c r="G615" i="13"/>
  <c r="G614" i="13"/>
  <c r="G613" i="13"/>
  <c r="G612" i="13"/>
  <c r="G611" i="13"/>
  <c r="G610" i="13"/>
  <c r="G609" i="13"/>
  <c r="G608" i="13"/>
  <c r="G607" i="13"/>
  <c r="G606" i="13"/>
  <c r="G605" i="13"/>
  <c r="G604" i="13"/>
  <c r="G603" i="13"/>
  <c r="G602" i="13"/>
  <c r="G601" i="13"/>
  <c r="G600" i="13"/>
  <c r="G599" i="13"/>
  <c r="G598" i="13"/>
  <c r="G597" i="13"/>
  <c r="G596" i="13"/>
  <c r="G595" i="13"/>
  <c r="G594" i="13"/>
  <c r="G593" i="13"/>
  <c r="G592" i="13"/>
  <c r="G591" i="13"/>
  <c r="G590" i="13"/>
  <c r="G589" i="13"/>
  <c r="G588" i="13"/>
  <c r="G587" i="13"/>
  <c r="G586" i="13"/>
  <c r="G585" i="13"/>
  <c r="G584" i="13"/>
  <c r="G583" i="13"/>
  <c r="G582" i="13"/>
  <c r="G581" i="13"/>
  <c r="G580" i="13"/>
  <c r="G579" i="13"/>
  <c r="G578" i="13"/>
  <c r="G577" i="13"/>
  <c r="G576" i="13"/>
  <c r="G575" i="13"/>
  <c r="G574" i="13"/>
  <c r="G573" i="13"/>
  <c r="G572" i="13"/>
  <c r="G571" i="13"/>
  <c r="G570" i="13"/>
  <c r="G569" i="13"/>
  <c r="G568" i="13"/>
  <c r="G567" i="13"/>
  <c r="G566" i="13"/>
  <c r="G565" i="13"/>
  <c r="G564" i="13"/>
  <c r="G563" i="13"/>
  <c r="G562" i="13"/>
  <c r="G561" i="13"/>
  <c r="G560" i="13"/>
  <c r="G559" i="13"/>
  <c r="G558" i="13"/>
  <c r="G557" i="13"/>
  <c r="G556" i="13"/>
  <c r="G555" i="13"/>
  <c r="G554" i="13"/>
  <c r="G553" i="13"/>
  <c r="G552" i="13"/>
  <c r="G551" i="13"/>
  <c r="G550" i="13"/>
  <c r="G549" i="13"/>
  <c r="G548" i="13"/>
  <c r="G547" i="13"/>
  <c r="G546" i="13"/>
  <c r="G545" i="13"/>
  <c r="G544" i="13"/>
  <c r="G543" i="13"/>
  <c r="G542" i="13"/>
  <c r="G541" i="13"/>
  <c r="G540" i="13"/>
  <c r="G539" i="13"/>
  <c r="G538" i="13"/>
  <c r="G537" i="13"/>
  <c r="G536" i="13"/>
  <c r="G535" i="13"/>
  <c r="G534" i="13"/>
  <c r="G533" i="13"/>
  <c r="G532" i="13"/>
  <c r="G531" i="13"/>
  <c r="G530" i="13"/>
  <c r="G529" i="13"/>
  <c r="G528" i="13"/>
  <c r="G527" i="13"/>
  <c r="G526" i="13"/>
  <c r="G525" i="13"/>
  <c r="G524" i="13"/>
  <c r="G523" i="13"/>
  <c r="G522" i="13"/>
  <c r="G521" i="13"/>
  <c r="G520" i="13"/>
  <c r="G519" i="13"/>
  <c r="G518" i="13"/>
  <c r="G517" i="13"/>
  <c r="G516" i="13"/>
  <c r="G515" i="13"/>
  <c r="G514" i="13"/>
  <c r="G513" i="13"/>
  <c r="G512" i="13"/>
  <c r="G511" i="13"/>
  <c r="G510" i="13"/>
  <c r="G509" i="13"/>
  <c r="G508" i="13"/>
  <c r="G507" i="13"/>
  <c r="G506" i="13"/>
  <c r="G505" i="13"/>
  <c r="G504" i="13"/>
  <c r="G503" i="13"/>
  <c r="G502" i="13"/>
  <c r="G501" i="13"/>
  <c r="G500" i="13"/>
  <c r="G499" i="13"/>
  <c r="G498" i="13"/>
  <c r="G497" i="13"/>
  <c r="G496" i="13"/>
  <c r="G495" i="13"/>
  <c r="G494" i="13"/>
  <c r="G493" i="13"/>
  <c r="G492" i="13"/>
  <c r="G491" i="13"/>
  <c r="G490" i="13"/>
  <c r="G489" i="13"/>
  <c r="G488" i="13"/>
  <c r="G487" i="13"/>
  <c r="G486" i="13"/>
  <c r="G485" i="13"/>
  <c r="G484" i="13"/>
  <c r="G483" i="13"/>
  <c r="G482" i="13"/>
  <c r="G481" i="13"/>
  <c r="G480" i="13"/>
  <c r="G479" i="13"/>
  <c r="G478" i="13"/>
  <c r="G477" i="13"/>
  <c r="G476" i="13"/>
  <c r="G475" i="13"/>
  <c r="G474" i="13"/>
  <c r="G473" i="13"/>
  <c r="G472" i="13"/>
  <c r="G471" i="13"/>
  <c r="G470" i="13"/>
  <c r="G469" i="13"/>
  <c r="G468" i="13"/>
  <c r="G467" i="13"/>
  <c r="G466" i="13"/>
  <c r="G465" i="13"/>
  <c r="G464" i="13"/>
  <c r="G463" i="13"/>
  <c r="G462" i="13"/>
  <c r="G461" i="13"/>
  <c r="G460" i="13"/>
  <c r="G459" i="13"/>
  <c r="G458" i="13"/>
  <c r="G457" i="13"/>
  <c r="G456" i="13"/>
  <c r="G455" i="13"/>
  <c r="G454" i="13"/>
  <c r="G453" i="13"/>
  <c r="G452" i="13"/>
  <c r="G451" i="13"/>
  <c r="G450" i="13"/>
  <c r="G449" i="13"/>
  <c r="G448" i="13"/>
  <c r="G447" i="13"/>
  <c r="G446" i="13"/>
  <c r="G445" i="13"/>
  <c r="G444" i="13"/>
  <c r="G443" i="13"/>
  <c r="G442" i="13"/>
  <c r="G441" i="13"/>
  <c r="G440" i="13"/>
  <c r="G439" i="13"/>
  <c r="G438" i="13"/>
  <c r="G437" i="13"/>
  <c r="G436" i="13"/>
  <c r="G435" i="13"/>
  <c r="G434" i="13"/>
  <c r="G433" i="13"/>
  <c r="G432" i="13"/>
  <c r="G431" i="13"/>
  <c r="G430" i="13"/>
  <c r="G429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7" i="13"/>
  <c r="G406" i="13"/>
  <c r="G405" i="13"/>
  <c r="G404" i="13"/>
  <c r="G403" i="13"/>
  <c r="G402" i="13"/>
  <c r="G401" i="13"/>
  <c r="G400" i="13"/>
  <c r="G399" i="13"/>
  <c r="G398" i="13"/>
  <c r="G397" i="13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E3" i="13"/>
  <c r="S2" i="13"/>
  <c r="G2" i="13"/>
  <c r="E2" i="13"/>
</calcChain>
</file>

<file path=xl/comments1.xml><?xml version="1.0" encoding="utf-8"?>
<comments xmlns="http://schemas.openxmlformats.org/spreadsheetml/2006/main">
  <authors>
    <author>作成者</author>
  </authors>
  <commentList>
    <comment ref="D1" authorId="0">
      <text>
        <r>
          <rPr>
            <b/>
            <sz val="9"/>
            <color indexed="81"/>
            <rFont val="ＭＳ Ｐゴシック"/>
            <family val="3"/>
            <charset val="128"/>
          </rPr>
          <t>和暦からの入力可能
S H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<sst xmlns="http://schemas.openxmlformats.org/spreadsheetml/2006/main" count="71" uniqueCount="54">
  <si>
    <t>受診日</t>
    <rPh sb="0" eb="3">
      <t>ジュシンビ</t>
    </rPh>
    <phoneticPr fontId="14"/>
  </si>
  <si>
    <t>氏名</t>
    <rPh sb="0" eb="2">
      <t>シメイ</t>
    </rPh>
    <phoneticPr fontId="14"/>
  </si>
  <si>
    <t>DAS28
CRP</t>
    <phoneticPr fontId="14"/>
  </si>
  <si>
    <t>DAS28
ESR</t>
    <phoneticPr fontId="14"/>
  </si>
  <si>
    <t>リウマチ患者氏名</t>
    <rPh sb="4" eb="6">
      <t>カンジャ</t>
    </rPh>
    <rPh sb="6" eb="8">
      <t>シメイ</t>
    </rPh>
    <phoneticPr fontId="14"/>
  </si>
  <si>
    <t>診察券
番号</t>
    <rPh sb="0" eb="3">
      <t>シンサツケン</t>
    </rPh>
    <rPh sb="4" eb="6">
      <t>バンゴウ</t>
    </rPh>
    <phoneticPr fontId="14"/>
  </si>
  <si>
    <t>特記事項</t>
    <rPh sb="0" eb="2">
      <t>トッキ</t>
    </rPh>
    <rPh sb="2" eb="4">
      <t>ジコウ</t>
    </rPh>
    <phoneticPr fontId="14"/>
  </si>
  <si>
    <t>診察券
番号</t>
    <phoneticPr fontId="14"/>
  </si>
  <si>
    <t>年齢</t>
    <rPh sb="0" eb="2">
      <t>ネンレイ</t>
    </rPh>
    <phoneticPr fontId="14"/>
  </si>
  <si>
    <t>生年月日</t>
    <rPh sb="0" eb="2">
      <t>セイネン</t>
    </rPh>
    <rPh sb="2" eb="4">
      <t>ガッピ</t>
    </rPh>
    <phoneticPr fontId="14"/>
  </si>
  <si>
    <t>発症月</t>
    <rPh sb="0" eb="2">
      <t>ハッショウ</t>
    </rPh>
    <rPh sb="2" eb="3">
      <t>ツキ</t>
    </rPh>
    <phoneticPr fontId="14"/>
  </si>
  <si>
    <t>現罹病
期間</t>
    <rPh sb="0" eb="1">
      <t>ゲン</t>
    </rPh>
    <rPh sb="1" eb="3">
      <t>リビョウ</t>
    </rPh>
    <rPh sb="4" eb="6">
      <t>キカン</t>
    </rPh>
    <phoneticPr fontId="14"/>
  </si>
  <si>
    <t>現年齢</t>
    <rPh sb="0" eb="1">
      <t>ゲン</t>
    </rPh>
    <rPh sb="1" eb="3">
      <t>ネンレイ</t>
    </rPh>
    <phoneticPr fontId="14"/>
  </si>
  <si>
    <t>罹病期間</t>
    <rPh sb="0" eb="4">
      <t>リビョウキカン</t>
    </rPh>
    <phoneticPr fontId="14"/>
  </si>
  <si>
    <t>RA
発症月</t>
    <rPh sb="3" eb="5">
      <t>ハッショウ</t>
    </rPh>
    <rPh sb="5" eb="6">
      <t>ツキ</t>
    </rPh>
    <phoneticPr fontId="14"/>
  </si>
  <si>
    <r>
      <t xml:space="preserve">MTX
</t>
    </r>
    <r>
      <rPr>
        <b/>
        <sz val="8"/>
        <color theme="0"/>
        <rFont val="Microsoft YaHei"/>
        <family val="2"/>
      </rPr>
      <t>使用=1
不=2</t>
    </r>
    <rPh sb="4" eb="6">
      <t>シヨウ</t>
    </rPh>
    <rPh sb="9" eb="10">
      <t>フ</t>
    </rPh>
    <phoneticPr fontId="14"/>
  </si>
  <si>
    <r>
      <t xml:space="preserve">Bio
</t>
    </r>
    <r>
      <rPr>
        <b/>
        <sz val="8"/>
        <color theme="0"/>
        <rFont val="Microsoft YaHei"/>
        <family val="2"/>
      </rPr>
      <t>使用＝1
未使用=2</t>
    </r>
    <rPh sb="4" eb="6">
      <t>シヨウ</t>
    </rPh>
    <rPh sb="9" eb="12">
      <t>ミシヨウ</t>
    </rPh>
    <phoneticPr fontId="14"/>
  </si>
  <si>
    <r>
      <t xml:space="preserve">Bio
</t>
    </r>
    <r>
      <rPr>
        <b/>
        <sz val="8"/>
        <color theme="0"/>
        <rFont val="Microsoft YaHei"/>
        <family val="2"/>
      </rPr>
      <t>1st＝1
以外=2</t>
    </r>
    <rPh sb="10" eb="12">
      <t>イガイ</t>
    </rPh>
    <phoneticPr fontId="14"/>
  </si>
  <si>
    <r>
      <t xml:space="preserve"> 性別
</t>
    </r>
    <r>
      <rPr>
        <b/>
        <sz val="8"/>
        <color theme="0"/>
        <rFont val="Microsoft YaHei"/>
        <family val="2"/>
      </rPr>
      <t>男性＝1
女性＝2</t>
    </r>
    <rPh sb="1" eb="3">
      <t>セイベツ</t>
    </rPh>
    <rPh sb="4" eb="6">
      <t>ダンセイ</t>
    </rPh>
    <rPh sb="9" eb="11">
      <t>ジョセイ</t>
    </rPh>
    <phoneticPr fontId="14"/>
  </si>
  <si>
    <t>Bio
使用開始日</t>
    <rPh sb="4" eb="6">
      <t>シヨウ</t>
    </rPh>
    <rPh sb="6" eb="9">
      <t>カイシビ</t>
    </rPh>
    <phoneticPr fontId="14"/>
  </si>
  <si>
    <r>
      <t xml:space="preserve">Bio
</t>
    </r>
    <r>
      <rPr>
        <b/>
        <sz val="8"/>
        <color theme="0"/>
        <rFont val="Microsoft YaHei"/>
        <family val="2"/>
      </rPr>
      <t>使用
現WEEK</t>
    </r>
    <rPh sb="4" eb="6">
      <t>シヨウ</t>
    </rPh>
    <rPh sb="7" eb="8">
      <t>ゲン</t>
    </rPh>
    <phoneticPr fontId="14"/>
  </si>
  <si>
    <t>SDAI</t>
    <phoneticPr fontId="14"/>
  </si>
  <si>
    <t>CDAI</t>
    <phoneticPr fontId="14"/>
  </si>
  <si>
    <t>検査
回数</t>
    <rPh sb="0" eb="2">
      <t>ケンサ</t>
    </rPh>
    <rPh sb="3" eb="5">
      <t>カイスウ</t>
    </rPh>
    <phoneticPr fontId="14"/>
  </si>
  <si>
    <t>MTX</t>
    <phoneticPr fontId="14"/>
  </si>
  <si>
    <t>MTX 
10</t>
    <phoneticPr fontId="14"/>
  </si>
  <si>
    <t>評価</t>
    <rPh sb="0" eb="2">
      <t>ヒョウカ</t>
    </rPh>
    <phoneticPr fontId="14"/>
  </si>
  <si>
    <t xml:space="preserve">生物学的製剤
JAK阻害薬 </t>
    <rPh sb="0" eb="6">
      <t>セイブツガクテキセイザイ</t>
    </rPh>
    <rPh sb="10" eb="13">
      <t>ソガイヤク</t>
    </rPh>
    <phoneticPr fontId="14"/>
  </si>
  <si>
    <t>生物学的製剤
JAK阻害薬</t>
    <rPh sb="0" eb="6">
      <t>セイブツガクテキセイザイ</t>
    </rPh>
    <rPh sb="10" eb="13">
      <t>ソガイヤク</t>
    </rPh>
    <phoneticPr fontId="14"/>
  </si>
  <si>
    <t>SASP</t>
    <phoneticPr fontId="14"/>
  </si>
  <si>
    <r>
      <t xml:space="preserve">Bio
</t>
    </r>
    <r>
      <rPr>
        <b/>
        <sz val="8"/>
        <color theme="0"/>
        <rFont val="Microsoft YaHei"/>
        <family val="2"/>
      </rPr>
      <t>開始日
17</t>
    </r>
    <rPh sb="4" eb="7">
      <t>カイシビ</t>
    </rPh>
    <phoneticPr fontId="14"/>
  </si>
  <si>
    <t>SASP</t>
    <phoneticPr fontId="14"/>
  </si>
  <si>
    <t>TAC,BUC,
チオラ,ケアラム
 csDMARDs</t>
    <phoneticPr fontId="14"/>
  </si>
  <si>
    <t>1000mg</t>
    <phoneticPr fontId="14"/>
  </si>
  <si>
    <t>PSL</t>
    <phoneticPr fontId="14"/>
  </si>
  <si>
    <t>BUC,TAC
チオラ,ケアラム
csDMARDs</t>
    <phoneticPr fontId="14"/>
  </si>
  <si>
    <r>
      <rPr>
        <b/>
        <sz val="12"/>
        <color theme="0"/>
        <rFont val="Microsoft YaHei"/>
        <family val="2"/>
      </rPr>
      <t xml:space="preserve"> ACPA</t>
    </r>
    <r>
      <rPr>
        <b/>
        <sz val="11"/>
        <color theme="0"/>
        <rFont val="Microsoft YaHei"/>
        <family val="2"/>
      </rPr>
      <t xml:space="preserve">
</t>
    </r>
    <r>
      <rPr>
        <b/>
        <sz val="8"/>
        <color theme="0"/>
        <rFont val="Microsoft YaHei"/>
        <family val="2"/>
      </rPr>
      <t>陽性 =1
陰性 =2</t>
    </r>
    <rPh sb="6" eb="8">
      <t>ヨウセイ</t>
    </rPh>
    <rPh sb="12" eb="14">
      <t>インセイ</t>
    </rPh>
    <phoneticPr fontId="14"/>
  </si>
  <si>
    <t>未使用</t>
  </si>
  <si>
    <r>
      <t xml:space="preserve">Pt.VAS
</t>
    </r>
    <r>
      <rPr>
        <sz val="6"/>
        <rFont val="Microsoft YaHei"/>
        <family val="2"/>
      </rPr>
      <t>（症状）</t>
    </r>
    <rPh sb="8" eb="10">
      <t>ショウジョウ</t>
    </rPh>
    <phoneticPr fontId="14"/>
  </si>
  <si>
    <r>
      <t xml:space="preserve">Dr.VAS
</t>
    </r>
    <r>
      <rPr>
        <sz val="6"/>
        <rFont val="Microsoft YaHei"/>
        <family val="2"/>
      </rPr>
      <t>（症状）</t>
    </r>
    <rPh sb="8" eb="10">
      <t>ショウジョウ</t>
    </rPh>
    <phoneticPr fontId="14"/>
  </si>
  <si>
    <r>
      <rPr>
        <b/>
        <sz val="11"/>
        <rFont val="Microsoft YaHei"/>
        <family val="2"/>
      </rPr>
      <t>SJC</t>
    </r>
    <r>
      <rPr>
        <sz val="10"/>
        <rFont val="Microsoft YaHei"/>
        <family val="2"/>
      </rPr>
      <t xml:space="preserve">
</t>
    </r>
    <r>
      <rPr>
        <sz val="6"/>
        <rFont val="Microsoft YaHei"/>
        <family val="2"/>
      </rPr>
      <t>(腫脹関節数)</t>
    </r>
    <rPh sb="5" eb="7">
      <t>シュチョウ</t>
    </rPh>
    <rPh sb="7" eb="9">
      <t>カンセツ</t>
    </rPh>
    <rPh sb="9" eb="10">
      <t>スウ</t>
    </rPh>
    <phoneticPr fontId="14"/>
  </si>
  <si>
    <r>
      <rPr>
        <b/>
        <sz val="11"/>
        <rFont val="Microsoft YaHei"/>
        <family val="2"/>
      </rPr>
      <t>CRP</t>
    </r>
    <r>
      <rPr>
        <b/>
        <sz val="10"/>
        <rFont val="Microsoft YaHei"/>
        <family val="2"/>
      </rPr>
      <t xml:space="preserve">
</t>
    </r>
    <r>
      <rPr>
        <sz val="6"/>
        <rFont val="Microsoft YaHei"/>
        <family val="2"/>
      </rPr>
      <t>(mg/dL)</t>
    </r>
    <phoneticPr fontId="14"/>
  </si>
  <si>
    <r>
      <rPr>
        <b/>
        <sz val="11"/>
        <rFont val="Microsoft YaHei"/>
        <family val="2"/>
      </rPr>
      <t>ESR</t>
    </r>
    <r>
      <rPr>
        <b/>
        <sz val="10"/>
        <rFont val="Microsoft YaHei"/>
        <family val="2"/>
      </rPr>
      <t xml:space="preserve">
</t>
    </r>
    <r>
      <rPr>
        <sz val="6"/>
        <rFont val="Microsoft YaHei"/>
        <family val="2"/>
      </rPr>
      <t>(mm/hr)</t>
    </r>
    <phoneticPr fontId="14"/>
  </si>
  <si>
    <r>
      <rPr>
        <b/>
        <sz val="10"/>
        <rFont val="Microsoft YaHei"/>
        <family val="2"/>
      </rPr>
      <t>Bio</t>
    </r>
    <r>
      <rPr>
        <b/>
        <sz val="8"/>
        <rFont val="Microsoft YaHei"/>
        <family val="2"/>
      </rPr>
      <t xml:space="preserve">
使用=1
未=2</t>
    </r>
    <rPh sb="4" eb="6">
      <t>シヨウ</t>
    </rPh>
    <rPh sb="9" eb="10">
      <t>ミ</t>
    </rPh>
    <phoneticPr fontId="14"/>
  </si>
  <si>
    <r>
      <rPr>
        <b/>
        <sz val="10"/>
        <rFont val="Microsoft YaHei"/>
        <family val="2"/>
      </rPr>
      <t>Bio</t>
    </r>
    <r>
      <rPr>
        <b/>
        <sz val="8"/>
        <rFont val="Microsoft YaHei"/>
        <family val="2"/>
      </rPr>
      <t xml:space="preserve">
1st =1
以外 =2</t>
    </r>
    <rPh sb="11" eb="13">
      <t>イガイ</t>
    </rPh>
    <phoneticPr fontId="14"/>
  </si>
  <si>
    <r>
      <rPr>
        <b/>
        <sz val="10"/>
        <rFont val="Microsoft YaHei"/>
        <family val="2"/>
      </rPr>
      <t>Bio</t>
    </r>
    <r>
      <rPr>
        <b/>
        <sz val="8"/>
        <rFont val="Microsoft YaHei"/>
        <family val="2"/>
      </rPr>
      <t xml:space="preserve">
使用
WEEK</t>
    </r>
    <rPh sb="4" eb="6">
      <t>シヨウ</t>
    </rPh>
    <phoneticPr fontId="14"/>
  </si>
  <si>
    <r>
      <t xml:space="preserve">性別
</t>
    </r>
    <r>
      <rPr>
        <b/>
        <sz val="6"/>
        <rFont val="Microsoft YaHei"/>
        <family val="2"/>
      </rPr>
      <t>男性＝1
女性＝2</t>
    </r>
    <rPh sb="0" eb="2">
      <t>セイベツ</t>
    </rPh>
    <rPh sb="3" eb="5">
      <t>ダンセイ</t>
    </rPh>
    <rPh sb="8" eb="10">
      <t>ジョセイ</t>
    </rPh>
    <phoneticPr fontId="14"/>
  </si>
  <si>
    <r>
      <t xml:space="preserve">ACPA
</t>
    </r>
    <r>
      <rPr>
        <b/>
        <sz val="8"/>
        <rFont val="Microsoft YaHei"/>
        <family val="2"/>
      </rPr>
      <t>＋= 1
- = 2</t>
    </r>
    <phoneticPr fontId="14"/>
  </si>
  <si>
    <r>
      <rPr>
        <b/>
        <sz val="10"/>
        <rFont val="Microsoft YaHei"/>
        <family val="2"/>
      </rPr>
      <t>MTX</t>
    </r>
    <r>
      <rPr>
        <b/>
        <sz val="9"/>
        <rFont val="Microsoft YaHei"/>
        <family val="2"/>
      </rPr>
      <t xml:space="preserve">
</t>
    </r>
    <r>
      <rPr>
        <b/>
        <sz val="8"/>
        <rFont val="Microsoft YaHei"/>
        <family val="2"/>
      </rPr>
      <t>使用=1
不可=2</t>
    </r>
    <rPh sb="4" eb="6">
      <t>シヨウ</t>
    </rPh>
    <rPh sb="9" eb="11">
      <t>フカ</t>
    </rPh>
    <phoneticPr fontId="14"/>
  </si>
  <si>
    <r>
      <rPr>
        <b/>
        <sz val="11"/>
        <rFont val="Microsoft YaHei"/>
        <family val="2"/>
      </rPr>
      <t>TJC</t>
    </r>
    <r>
      <rPr>
        <sz val="10"/>
        <rFont val="Microsoft YaHei"/>
        <family val="2"/>
      </rPr>
      <t xml:space="preserve">
</t>
    </r>
    <r>
      <rPr>
        <sz val="6"/>
        <rFont val="Microsoft YaHei"/>
        <family val="2"/>
      </rPr>
      <t>(圧痛関節数)</t>
    </r>
    <rPh sb="5" eb="6">
      <t>アツ</t>
    </rPh>
    <rPh sb="7" eb="9">
      <t>カンセツ</t>
    </rPh>
    <rPh sb="9" eb="10">
      <t>スウ</t>
    </rPh>
    <phoneticPr fontId="14"/>
  </si>
  <si>
    <t>例　ヤマダ タロウ</t>
    <rPh sb="0" eb="1">
      <t>レイ</t>
    </rPh>
    <phoneticPr fontId="14"/>
  </si>
  <si>
    <t>6mg</t>
    <phoneticPr fontId="14"/>
  </si>
  <si>
    <t>例　タナカ ハナコ</t>
    <rPh sb="0" eb="1">
      <t>レイ</t>
    </rPh>
    <phoneticPr fontId="14"/>
  </si>
  <si>
    <r>
      <rPr>
        <sz val="14"/>
        <color theme="1"/>
        <rFont val="Microsoft YaHei"/>
        <family val="2"/>
      </rPr>
      <t>このデータベースにての質問やわからない点に関してはメールにてご連絡ください。
bangolfsen1112@yahoo.co.jp
検査室主任　　宮下　賢志
医療法人賜誠会　みやしたリウマチ</t>
    </r>
    <r>
      <rPr>
        <sz val="14"/>
        <color theme="1"/>
        <rFont val="ＭＳ Ｐゴシック"/>
        <family val="3"/>
        <charset val="128"/>
      </rPr>
      <t>・</t>
    </r>
    <r>
      <rPr>
        <sz val="14"/>
        <color theme="1"/>
        <rFont val="Microsoft YaHei"/>
        <family val="2"/>
      </rPr>
      <t>内科クリニック
長崎県大村市幸町25-74</t>
    </r>
    <rPh sb="11" eb="13">
      <t>シツモン</t>
    </rPh>
    <rPh sb="19" eb="20">
      <t>テン</t>
    </rPh>
    <rPh sb="21" eb="22">
      <t>カン</t>
    </rPh>
    <rPh sb="31" eb="33">
      <t>レンラク</t>
    </rPh>
    <rPh sb="68" eb="71">
      <t>ケンサシツ</t>
    </rPh>
    <rPh sb="71" eb="73">
      <t>シュニン</t>
    </rPh>
    <rPh sb="75" eb="77">
      <t>ミヤシタ</t>
    </rPh>
    <rPh sb="78" eb="80">
      <t>ケンジ</t>
    </rPh>
    <rPh sb="82" eb="86">
      <t>イリョウホウジン</t>
    </rPh>
    <rPh sb="86" eb="87">
      <t>タマモノ</t>
    </rPh>
    <rPh sb="87" eb="88">
      <t>マコト</t>
    </rPh>
    <rPh sb="88" eb="89">
      <t>カイ</t>
    </rPh>
    <rPh sb="99" eb="101">
      <t>ナイカ</t>
    </rPh>
    <rPh sb="107" eb="110">
      <t>ナガサキケン</t>
    </rPh>
    <rPh sb="110" eb="113">
      <t>オオムラシ</t>
    </rPh>
    <rPh sb="113" eb="115">
      <t>サイワイマチ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</si>
</sst>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_ "/>
    <numFmt numFmtId="178" formatCode="yyyy/m/d;@"/>
    <numFmt numFmtId="179" formatCode="yyyy&quot;年&quot;m&quot;月&quot;;@"/>
    <numFmt numFmtId="180" formatCode="yyyy/m;;"/>
    <numFmt numFmtId="181" formatCode="yyyy/m"/>
    <numFmt numFmtId="182" formatCode="0.0;\-0.0;0;@"/>
  </numFmts>
  <fonts count="4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0"/>
      <name val="Microsoft YaHei"/>
      <family val="2"/>
      <charset val="134"/>
    </font>
    <font>
      <sz val="11"/>
      <color theme="1"/>
      <name val="Microsoft YaHei"/>
      <family val="2"/>
    </font>
    <font>
      <sz val="10"/>
      <color theme="1"/>
      <name val="Microsoft YaHei"/>
      <family val="2"/>
    </font>
    <font>
      <sz val="12"/>
      <color theme="1"/>
      <name val="Microsoft YaHei"/>
      <family val="2"/>
    </font>
    <font>
      <sz val="10"/>
      <color theme="1"/>
      <name val="Microsoft YaHei"/>
      <family val="2"/>
      <charset val="134"/>
    </font>
    <font>
      <b/>
      <sz val="12"/>
      <color theme="0"/>
      <name val="Microsoft YaHei"/>
      <family val="2"/>
    </font>
    <font>
      <b/>
      <sz val="11"/>
      <color theme="0"/>
      <name val="Microsoft YaHei"/>
      <family val="2"/>
    </font>
    <font>
      <b/>
      <sz val="10"/>
      <color theme="0"/>
      <name val="Microsoft YaHei"/>
      <family val="2"/>
    </font>
    <font>
      <b/>
      <sz val="8"/>
      <color theme="0"/>
      <name val="Microsoft YaHei"/>
      <family val="2"/>
    </font>
    <font>
      <sz val="12"/>
      <color rgb="FF000000"/>
      <name val="Microsoft YaHei"/>
      <family val="2"/>
    </font>
    <font>
      <sz val="10"/>
      <name val="Microsoft YaHei"/>
      <family val="2"/>
    </font>
    <font>
      <sz val="9"/>
      <color theme="1"/>
      <name val="Microsoft YaHei"/>
      <family val="2"/>
    </font>
    <font>
      <b/>
      <sz val="14"/>
      <color theme="0"/>
      <name val="Microsoft YaHei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Microsoft YaHei"/>
      <family val="2"/>
      <charset val="134"/>
    </font>
    <font>
      <b/>
      <sz val="9"/>
      <name val="Microsoft YaHei"/>
      <family val="2"/>
    </font>
    <font>
      <b/>
      <sz val="11"/>
      <name val="Microsoft YaHei"/>
      <family val="2"/>
    </font>
    <font>
      <b/>
      <sz val="10"/>
      <name val="Microsoft YaHei"/>
      <family val="2"/>
    </font>
    <font>
      <sz val="6"/>
      <name val="Microsoft YaHei"/>
      <family val="2"/>
    </font>
    <font>
      <b/>
      <sz val="8"/>
      <name val="Microsoft YaHei"/>
      <family val="2"/>
    </font>
    <font>
      <b/>
      <sz val="6"/>
      <name val="Microsoft YaHei"/>
      <family val="2"/>
    </font>
    <font>
      <b/>
      <sz val="12"/>
      <name val="Microsoft YaHei"/>
      <family val="2"/>
    </font>
    <font>
      <sz val="14"/>
      <color theme="1"/>
      <name val="Microsoft YaHei"/>
      <family val="2"/>
      <charset val="134"/>
    </font>
    <font>
      <sz val="14"/>
      <color theme="1"/>
      <name val="Microsoft YaHei"/>
      <family val="2"/>
    </font>
    <font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</borders>
  <cellStyleXfs count="1073"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/>
    <xf numFmtId="0" fontId="16" fillId="0" borderId="1" xfId="33" applyFont="1" applyBorder="1">
      <alignment vertical="center"/>
    </xf>
    <xf numFmtId="0" fontId="18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79" fontId="24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178" fontId="18" fillId="0" borderId="1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3" borderId="2" xfId="0" applyFont="1" applyFill="1" applyBorder="1" applyAlignment="1">
      <alignment horizontal="center" vertical="center"/>
    </xf>
    <xf numFmtId="178" fontId="18" fillId="0" borderId="1" xfId="0" applyNumberFormat="1" applyFont="1" applyBorder="1" applyAlignment="1">
      <alignment vertical="center"/>
    </xf>
    <xf numFmtId="181" fontId="24" fillId="0" borderId="2" xfId="0" applyNumberFormat="1" applyFont="1" applyBorder="1"/>
    <xf numFmtId="181" fontId="18" fillId="0" borderId="2" xfId="0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80" fontId="19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center"/>
    </xf>
    <xf numFmtId="181" fontId="24" fillId="0" borderId="1" xfId="0" applyNumberFormat="1" applyFont="1" applyBorder="1" applyAlignment="1">
      <alignment horizontal="right"/>
    </xf>
    <xf numFmtId="182" fontId="17" fillId="0" borderId="1" xfId="0" applyNumberFormat="1" applyFont="1" applyBorder="1" applyAlignment="1">
      <alignment horizontal="right" vertical="center"/>
    </xf>
    <xf numFmtId="0" fontId="27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180" fontId="19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82" fontId="17" fillId="0" borderId="1" xfId="0" applyNumberFormat="1" applyFont="1" applyBorder="1" applyAlignment="1">
      <alignment horizontal="right" vertical="center"/>
    </xf>
    <xf numFmtId="0" fontId="26" fillId="3" borderId="1" xfId="0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38" fillId="6" borderId="0" xfId="0" applyFont="1" applyFill="1" applyAlignment="1">
      <alignment horizontal="left" vertical="top" wrapText="1"/>
    </xf>
    <xf numFmtId="0" fontId="39" fillId="6" borderId="0" xfId="0" applyFont="1" applyFill="1" applyAlignment="1">
      <alignment horizontal="left" vertical="top"/>
    </xf>
  </cellXfs>
  <cellStyles count="1073">
    <cellStyle name="標準" xfId="0" builtinId="0"/>
    <cellStyle name="標準 2" xfId="1"/>
    <cellStyle name="標準 2 10" xfId="269"/>
    <cellStyle name="標準 2 10 2" xfId="805"/>
    <cellStyle name="標準 2 11" xfId="537"/>
    <cellStyle name="標準 2 2" xfId="2"/>
    <cellStyle name="標準 2 2 10" xfId="538"/>
    <cellStyle name="標準 2 2 2" xfId="4"/>
    <cellStyle name="標準 2 2 2 2" xfId="8"/>
    <cellStyle name="標準 2 2 2 2 2" xfId="16"/>
    <cellStyle name="標準 2 2 2 2 2 2" xfId="32"/>
    <cellStyle name="標準 2 2 2 2 2 2 2" xfId="65"/>
    <cellStyle name="標準 2 2 2 2 2 2 2 2" xfId="132"/>
    <cellStyle name="標準 2 2 2 2 2 2 2 2 2" xfId="266"/>
    <cellStyle name="標準 2 2 2 2 2 2 2 2 2 2" xfId="534"/>
    <cellStyle name="標準 2 2 2 2 2 2 2 2 2 2 2" xfId="1070"/>
    <cellStyle name="標準 2 2 2 2 2 2 2 2 2 3" xfId="802"/>
    <cellStyle name="標準 2 2 2 2 2 2 2 2 3" xfId="400"/>
    <cellStyle name="標準 2 2 2 2 2 2 2 2 3 2" xfId="936"/>
    <cellStyle name="標準 2 2 2 2 2 2 2 2 4" xfId="668"/>
    <cellStyle name="標準 2 2 2 2 2 2 2 3" xfId="199"/>
    <cellStyle name="標準 2 2 2 2 2 2 2 3 2" xfId="467"/>
    <cellStyle name="標準 2 2 2 2 2 2 2 3 2 2" xfId="1003"/>
    <cellStyle name="標準 2 2 2 2 2 2 2 3 3" xfId="735"/>
    <cellStyle name="標準 2 2 2 2 2 2 2 4" xfId="333"/>
    <cellStyle name="標準 2 2 2 2 2 2 2 4 2" xfId="869"/>
    <cellStyle name="標準 2 2 2 2 2 2 2 5" xfId="601"/>
    <cellStyle name="標準 2 2 2 2 2 2 3" xfId="99"/>
    <cellStyle name="標準 2 2 2 2 2 2 3 2" xfId="233"/>
    <cellStyle name="標準 2 2 2 2 2 2 3 2 2" xfId="501"/>
    <cellStyle name="標準 2 2 2 2 2 2 3 2 2 2" xfId="1037"/>
    <cellStyle name="標準 2 2 2 2 2 2 3 2 3" xfId="769"/>
    <cellStyle name="標準 2 2 2 2 2 2 3 3" xfId="367"/>
    <cellStyle name="標準 2 2 2 2 2 2 3 3 2" xfId="903"/>
    <cellStyle name="標準 2 2 2 2 2 2 3 4" xfId="635"/>
    <cellStyle name="標準 2 2 2 2 2 2 4" xfId="166"/>
    <cellStyle name="標準 2 2 2 2 2 2 4 2" xfId="434"/>
    <cellStyle name="標準 2 2 2 2 2 2 4 2 2" xfId="970"/>
    <cellStyle name="標準 2 2 2 2 2 2 4 3" xfId="702"/>
    <cellStyle name="標準 2 2 2 2 2 2 5" xfId="300"/>
    <cellStyle name="標準 2 2 2 2 2 2 5 2" xfId="836"/>
    <cellStyle name="標準 2 2 2 2 2 2 6" xfId="568"/>
    <cellStyle name="標準 2 2 2 2 2 3" xfId="49"/>
    <cellStyle name="標準 2 2 2 2 2 3 2" xfId="116"/>
    <cellStyle name="標準 2 2 2 2 2 3 2 2" xfId="250"/>
    <cellStyle name="標準 2 2 2 2 2 3 2 2 2" xfId="518"/>
    <cellStyle name="標準 2 2 2 2 2 3 2 2 2 2" xfId="1054"/>
    <cellStyle name="標準 2 2 2 2 2 3 2 2 3" xfId="786"/>
    <cellStyle name="標準 2 2 2 2 2 3 2 3" xfId="384"/>
    <cellStyle name="標準 2 2 2 2 2 3 2 3 2" xfId="920"/>
    <cellStyle name="標準 2 2 2 2 2 3 2 4" xfId="652"/>
    <cellStyle name="標準 2 2 2 2 2 3 3" xfId="183"/>
    <cellStyle name="標準 2 2 2 2 2 3 3 2" xfId="451"/>
    <cellStyle name="標準 2 2 2 2 2 3 3 2 2" xfId="987"/>
    <cellStyle name="標準 2 2 2 2 2 3 3 3" xfId="719"/>
    <cellStyle name="標準 2 2 2 2 2 3 4" xfId="317"/>
    <cellStyle name="標準 2 2 2 2 2 3 4 2" xfId="853"/>
    <cellStyle name="標準 2 2 2 2 2 3 5" xfId="585"/>
    <cellStyle name="標準 2 2 2 2 2 4" xfId="83"/>
    <cellStyle name="標準 2 2 2 2 2 4 2" xfId="217"/>
    <cellStyle name="標準 2 2 2 2 2 4 2 2" xfId="485"/>
    <cellStyle name="標準 2 2 2 2 2 4 2 2 2" xfId="1021"/>
    <cellStyle name="標準 2 2 2 2 2 4 2 3" xfId="753"/>
    <cellStyle name="標準 2 2 2 2 2 4 3" xfId="351"/>
    <cellStyle name="標準 2 2 2 2 2 4 3 2" xfId="887"/>
    <cellStyle name="標準 2 2 2 2 2 4 4" xfId="619"/>
    <cellStyle name="標準 2 2 2 2 2 5" xfId="150"/>
    <cellStyle name="標準 2 2 2 2 2 5 2" xfId="418"/>
    <cellStyle name="標準 2 2 2 2 2 5 2 2" xfId="954"/>
    <cellStyle name="標準 2 2 2 2 2 5 3" xfId="686"/>
    <cellStyle name="標準 2 2 2 2 2 6" xfId="284"/>
    <cellStyle name="標準 2 2 2 2 2 6 2" xfId="820"/>
    <cellStyle name="標準 2 2 2 2 2 7" xfId="552"/>
    <cellStyle name="標準 2 2 2 2 3" xfId="24"/>
    <cellStyle name="標準 2 2 2 2 3 2" xfId="57"/>
    <cellStyle name="標準 2 2 2 2 3 2 2" xfId="124"/>
    <cellStyle name="標準 2 2 2 2 3 2 2 2" xfId="258"/>
    <cellStyle name="標準 2 2 2 2 3 2 2 2 2" xfId="526"/>
    <cellStyle name="標準 2 2 2 2 3 2 2 2 2 2" xfId="1062"/>
    <cellStyle name="標準 2 2 2 2 3 2 2 2 3" xfId="794"/>
    <cellStyle name="標準 2 2 2 2 3 2 2 3" xfId="392"/>
    <cellStyle name="標準 2 2 2 2 3 2 2 3 2" xfId="928"/>
    <cellStyle name="標準 2 2 2 2 3 2 2 4" xfId="660"/>
    <cellStyle name="標準 2 2 2 2 3 2 3" xfId="191"/>
    <cellStyle name="標準 2 2 2 2 3 2 3 2" xfId="459"/>
    <cellStyle name="標準 2 2 2 2 3 2 3 2 2" xfId="995"/>
    <cellStyle name="標準 2 2 2 2 3 2 3 3" xfId="727"/>
    <cellStyle name="標準 2 2 2 2 3 2 4" xfId="325"/>
    <cellStyle name="標準 2 2 2 2 3 2 4 2" xfId="861"/>
    <cellStyle name="標準 2 2 2 2 3 2 5" xfId="593"/>
    <cellStyle name="標準 2 2 2 2 3 3" xfId="91"/>
    <cellStyle name="標準 2 2 2 2 3 3 2" xfId="225"/>
    <cellStyle name="標準 2 2 2 2 3 3 2 2" xfId="493"/>
    <cellStyle name="標準 2 2 2 2 3 3 2 2 2" xfId="1029"/>
    <cellStyle name="標準 2 2 2 2 3 3 2 3" xfId="761"/>
    <cellStyle name="標準 2 2 2 2 3 3 3" xfId="359"/>
    <cellStyle name="標準 2 2 2 2 3 3 3 2" xfId="895"/>
    <cellStyle name="標準 2 2 2 2 3 3 4" xfId="627"/>
    <cellStyle name="標準 2 2 2 2 3 4" xfId="158"/>
    <cellStyle name="標準 2 2 2 2 3 4 2" xfId="426"/>
    <cellStyle name="標準 2 2 2 2 3 4 2 2" xfId="962"/>
    <cellStyle name="標準 2 2 2 2 3 4 3" xfId="694"/>
    <cellStyle name="標準 2 2 2 2 3 5" xfId="292"/>
    <cellStyle name="標準 2 2 2 2 3 5 2" xfId="828"/>
    <cellStyle name="標準 2 2 2 2 3 6" xfId="560"/>
    <cellStyle name="標準 2 2 2 2 4" xfId="41"/>
    <cellStyle name="標準 2 2 2 2 4 2" xfId="108"/>
    <cellStyle name="標準 2 2 2 2 4 2 2" xfId="242"/>
    <cellStyle name="標準 2 2 2 2 4 2 2 2" xfId="510"/>
    <cellStyle name="標準 2 2 2 2 4 2 2 2 2" xfId="1046"/>
    <cellStyle name="標準 2 2 2 2 4 2 2 3" xfId="778"/>
    <cellStyle name="標準 2 2 2 2 4 2 3" xfId="376"/>
    <cellStyle name="標準 2 2 2 2 4 2 3 2" xfId="912"/>
    <cellStyle name="標準 2 2 2 2 4 2 4" xfId="644"/>
    <cellStyle name="標準 2 2 2 2 4 3" xfId="175"/>
    <cellStyle name="標準 2 2 2 2 4 3 2" xfId="443"/>
    <cellStyle name="標準 2 2 2 2 4 3 2 2" xfId="979"/>
    <cellStyle name="標準 2 2 2 2 4 3 3" xfId="711"/>
    <cellStyle name="標準 2 2 2 2 4 4" xfId="309"/>
    <cellStyle name="標準 2 2 2 2 4 4 2" xfId="845"/>
    <cellStyle name="標準 2 2 2 2 4 5" xfId="577"/>
    <cellStyle name="標準 2 2 2 2 5" xfId="75"/>
    <cellStyle name="標準 2 2 2 2 5 2" xfId="209"/>
    <cellStyle name="標準 2 2 2 2 5 2 2" xfId="477"/>
    <cellStyle name="標準 2 2 2 2 5 2 2 2" xfId="1013"/>
    <cellStyle name="標準 2 2 2 2 5 2 3" xfId="745"/>
    <cellStyle name="標準 2 2 2 2 5 3" xfId="343"/>
    <cellStyle name="標準 2 2 2 2 5 3 2" xfId="879"/>
    <cellStyle name="標準 2 2 2 2 5 4" xfId="611"/>
    <cellStyle name="標準 2 2 2 2 6" xfId="142"/>
    <cellStyle name="標準 2 2 2 2 6 2" xfId="410"/>
    <cellStyle name="標準 2 2 2 2 6 2 2" xfId="946"/>
    <cellStyle name="標準 2 2 2 2 6 3" xfId="678"/>
    <cellStyle name="標準 2 2 2 2 7" xfId="276"/>
    <cellStyle name="標準 2 2 2 2 7 2" xfId="812"/>
    <cellStyle name="標準 2 2 2 2 8" xfId="544"/>
    <cellStyle name="標準 2 2 2 3" xfId="12"/>
    <cellStyle name="標準 2 2 2 3 2" xfId="28"/>
    <cellStyle name="標準 2 2 2 3 2 2" xfId="61"/>
    <cellStyle name="標準 2 2 2 3 2 2 2" xfId="128"/>
    <cellStyle name="標準 2 2 2 3 2 2 2 2" xfId="262"/>
    <cellStyle name="標準 2 2 2 3 2 2 2 2 2" xfId="530"/>
    <cellStyle name="標準 2 2 2 3 2 2 2 2 2 2" xfId="1066"/>
    <cellStyle name="標準 2 2 2 3 2 2 2 2 3" xfId="798"/>
    <cellStyle name="標準 2 2 2 3 2 2 2 3" xfId="396"/>
    <cellStyle name="標準 2 2 2 3 2 2 2 3 2" xfId="932"/>
    <cellStyle name="標準 2 2 2 3 2 2 2 4" xfId="664"/>
    <cellStyle name="標準 2 2 2 3 2 2 3" xfId="195"/>
    <cellStyle name="標準 2 2 2 3 2 2 3 2" xfId="463"/>
    <cellStyle name="標準 2 2 2 3 2 2 3 2 2" xfId="999"/>
    <cellStyle name="標準 2 2 2 3 2 2 3 3" xfId="731"/>
    <cellStyle name="標準 2 2 2 3 2 2 4" xfId="329"/>
    <cellStyle name="標準 2 2 2 3 2 2 4 2" xfId="865"/>
    <cellStyle name="標準 2 2 2 3 2 2 5" xfId="597"/>
    <cellStyle name="標準 2 2 2 3 2 3" xfId="95"/>
    <cellStyle name="標準 2 2 2 3 2 3 2" xfId="229"/>
    <cellStyle name="標準 2 2 2 3 2 3 2 2" xfId="497"/>
    <cellStyle name="標準 2 2 2 3 2 3 2 2 2" xfId="1033"/>
    <cellStyle name="標準 2 2 2 3 2 3 2 3" xfId="765"/>
    <cellStyle name="標準 2 2 2 3 2 3 3" xfId="363"/>
    <cellStyle name="標準 2 2 2 3 2 3 3 2" xfId="899"/>
    <cellStyle name="標準 2 2 2 3 2 3 4" xfId="631"/>
    <cellStyle name="標準 2 2 2 3 2 4" xfId="162"/>
    <cellStyle name="標準 2 2 2 3 2 4 2" xfId="430"/>
    <cellStyle name="標準 2 2 2 3 2 4 2 2" xfId="966"/>
    <cellStyle name="標準 2 2 2 3 2 4 3" xfId="698"/>
    <cellStyle name="標準 2 2 2 3 2 5" xfId="296"/>
    <cellStyle name="標準 2 2 2 3 2 5 2" xfId="832"/>
    <cellStyle name="標準 2 2 2 3 2 6" xfId="564"/>
    <cellStyle name="標準 2 2 2 3 3" xfId="45"/>
    <cellStyle name="標準 2 2 2 3 3 2" xfId="112"/>
    <cellStyle name="標準 2 2 2 3 3 2 2" xfId="246"/>
    <cellStyle name="標準 2 2 2 3 3 2 2 2" xfId="514"/>
    <cellStyle name="標準 2 2 2 3 3 2 2 2 2" xfId="1050"/>
    <cellStyle name="標準 2 2 2 3 3 2 2 3" xfId="782"/>
    <cellStyle name="標準 2 2 2 3 3 2 3" xfId="380"/>
    <cellStyle name="標準 2 2 2 3 3 2 3 2" xfId="916"/>
    <cellStyle name="標準 2 2 2 3 3 2 4" xfId="648"/>
    <cellStyle name="標準 2 2 2 3 3 3" xfId="179"/>
    <cellStyle name="標準 2 2 2 3 3 3 2" xfId="447"/>
    <cellStyle name="標準 2 2 2 3 3 3 2 2" xfId="983"/>
    <cellStyle name="標準 2 2 2 3 3 3 3" xfId="715"/>
    <cellStyle name="標準 2 2 2 3 3 4" xfId="313"/>
    <cellStyle name="標準 2 2 2 3 3 4 2" xfId="849"/>
    <cellStyle name="標準 2 2 2 3 3 5" xfId="581"/>
    <cellStyle name="標準 2 2 2 3 4" xfId="79"/>
    <cellStyle name="標準 2 2 2 3 4 2" xfId="213"/>
    <cellStyle name="標準 2 2 2 3 4 2 2" xfId="481"/>
    <cellStyle name="標準 2 2 2 3 4 2 2 2" xfId="1017"/>
    <cellStyle name="標準 2 2 2 3 4 2 3" xfId="749"/>
    <cellStyle name="標準 2 2 2 3 4 3" xfId="347"/>
    <cellStyle name="標準 2 2 2 3 4 3 2" xfId="883"/>
    <cellStyle name="標準 2 2 2 3 4 4" xfId="615"/>
    <cellStyle name="標準 2 2 2 3 5" xfId="146"/>
    <cellStyle name="標準 2 2 2 3 5 2" xfId="414"/>
    <cellStyle name="標準 2 2 2 3 5 2 2" xfId="950"/>
    <cellStyle name="標準 2 2 2 3 5 3" xfId="682"/>
    <cellStyle name="標準 2 2 2 3 6" xfId="280"/>
    <cellStyle name="標準 2 2 2 3 6 2" xfId="816"/>
    <cellStyle name="標準 2 2 2 3 7" xfId="548"/>
    <cellStyle name="標準 2 2 2 4" xfId="20"/>
    <cellStyle name="標準 2 2 2 4 2" xfId="53"/>
    <cellStyle name="標準 2 2 2 4 2 2" xfId="120"/>
    <cellStyle name="標準 2 2 2 4 2 2 2" xfId="254"/>
    <cellStyle name="標準 2 2 2 4 2 2 2 2" xfId="522"/>
    <cellStyle name="標準 2 2 2 4 2 2 2 2 2" xfId="1058"/>
    <cellStyle name="標準 2 2 2 4 2 2 2 3" xfId="790"/>
    <cellStyle name="標準 2 2 2 4 2 2 3" xfId="388"/>
    <cellStyle name="標準 2 2 2 4 2 2 3 2" xfId="924"/>
    <cellStyle name="標準 2 2 2 4 2 2 4" xfId="656"/>
    <cellStyle name="標準 2 2 2 4 2 3" xfId="187"/>
    <cellStyle name="標準 2 2 2 4 2 3 2" xfId="455"/>
    <cellStyle name="標準 2 2 2 4 2 3 2 2" xfId="991"/>
    <cellStyle name="標準 2 2 2 4 2 3 3" xfId="723"/>
    <cellStyle name="標準 2 2 2 4 2 4" xfId="321"/>
    <cellStyle name="標準 2 2 2 4 2 4 2" xfId="857"/>
    <cellStyle name="標準 2 2 2 4 2 5" xfId="589"/>
    <cellStyle name="標準 2 2 2 4 3" xfId="87"/>
    <cellStyle name="標準 2 2 2 4 3 2" xfId="221"/>
    <cellStyle name="標準 2 2 2 4 3 2 2" xfId="489"/>
    <cellStyle name="標準 2 2 2 4 3 2 2 2" xfId="1025"/>
    <cellStyle name="標準 2 2 2 4 3 2 3" xfId="757"/>
    <cellStyle name="標準 2 2 2 4 3 3" xfId="355"/>
    <cellStyle name="標準 2 2 2 4 3 3 2" xfId="891"/>
    <cellStyle name="標準 2 2 2 4 3 4" xfId="623"/>
    <cellStyle name="標準 2 2 2 4 4" xfId="154"/>
    <cellStyle name="標準 2 2 2 4 4 2" xfId="422"/>
    <cellStyle name="標準 2 2 2 4 4 2 2" xfId="958"/>
    <cellStyle name="標準 2 2 2 4 4 3" xfId="690"/>
    <cellStyle name="標準 2 2 2 4 5" xfId="288"/>
    <cellStyle name="標準 2 2 2 4 5 2" xfId="824"/>
    <cellStyle name="標準 2 2 2 4 6" xfId="556"/>
    <cellStyle name="標準 2 2 2 5" xfId="37"/>
    <cellStyle name="標準 2 2 2 5 2" xfId="104"/>
    <cellStyle name="標準 2 2 2 5 2 2" xfId="238"/>
    <cellStyle name="標準 2 2 2 5 2 2 2" xfId="506"/>
    <cellStyle name="標準 2 2 2 5 2 2 2 2" xfId="1042"/>
    <cellStyle name="標準 2 2 2 5 2 2 3" xfId="774"/>
    <cellStyle name="標準 2 2 2 5 2 3" xfId="372"/>
    <cellStyle name="標準 2 2 2 5 2 3 2" xfId="908"/>
    <cellStyle name="標準 2 2 2 5 2 4" xfId="640"/>
    <cellStyle name="標準 2 2 2 5 3" xfId="171"/>
    <cellStyle name="標準 2 2 2 5 3 2" xfId="439"/>
    <cellStyle name="標準 2 2 2 5 3 2 2" xfId="975"/>
    <cellStyle name="標準 2 2 2 5 3 3" xfId="707"/>
    <cellStyle name="標準 2 2 2 5 4" xfId="305"/>
    <cellStyle name="標準 2 2 2 5 4 2" xfId="841"/>
    <cellStyle name="標準 2 2 2 5 5" xfId="573"/>
    <cellStyle name="標準 2 2 2 6" xfId="71"/>
    <cellStyle name="標準 2 2 2 6 2" xfId="205"/>
    <cellStyle name="標準 2 2 2 6 2 2" xfId="473"/>
    <cellStyle name="標準 2 2 2 6 2 2 2" xfId="1009"/>
    <cellStyle name="標準 2 2 2 6 2 3" xfId="741"/>
    <cellStyle name="標準 2 2 2 6 3" xfId="339"/>
    <cellStyle name="標準 2 2 2 6 3 2" xfId="875"/>
    <cellStyle name="標準 2 2 2 6 4" xfId="607"/>
    <cellStyle name="標準 2 2 2 7" xfId="138"/>
    <cellStyle name="標準 2 2 2 7 2" xfId="406"/>
    <cellStyle name="標準 2 2 2 7 2 2" xfId="942"/>
    <cellStyle name="標準 2 2 2 7 3" xfId="674"/>
    <cellStyle name="標準 2 2 2 8" xfId="272"/>
    <cellStyle name="標準 2 2 2 8 2" xfId="808"/>
    <cellStyle name="標準 2 2 2 9" xfId="540"/>
    <cellStyle name="標準 2 2 3" xfId="6"/>
    <cellStyle name="標準 2 2 3 2" xfId="14"/>
    <cellStyle name="標準 2 2 3 2 2" xfId="30"/>
    <cellStyle name="標準 2 2 3 2 2 2" xfId="63"/>
    <cellStyle name="標準 2 2 3 2 2 2 2" xfId="130"/>
    <cellStyle name="標準 2 2 3 2 2 2 2 2" xfId="264"/>
    <cellStyle name="標準 2 2 3 2 2 2 2 2 2" xfId="532"/>
    <cellStyle name="標準 2 2 3 2 2 2 2 2 2 2" xfId="1068"/>
    <cellStyle name="標準 2 2 3 2 2 2 2 2 3" xfId="800"/>
    <cellStyle name="標準 2 2 3 2 2 2 2 3" xfId="398"/>
    <cellStyle name="標準 2 2 3 2 2 2 2 3 2" xfId="934"/>
    <cellStyle name="標準 2 2 3 2 2 2 2 4" xfId="666"/>
    <cellStyle name="標準 2 2 3 2 2 2 3" xfId="197"/>
    <cellStyle name="標準 2 2 3 2 2 2 3 2" xfId="465"/>
    <cellStyle name="標準 2 2 3 2 2 2 3 2 2" xfId="1001"/>
    <cellStyle name="標準 2 2 3 2 2 2 3 3" xfId="733"/>
    <cellStyle name="標準 2 2 3 2 2 2 4" xfId="331"/>
    <cellStyle name="標準 2 2 3 2 2 2 4 2" xfId="867"/>
    <cellStyle name="標準 2 2 3 2 2 2 5" xfId="599"/>
    <cellStyle name="標準 2 2 3 2 2 3" xfId="97"/>
    <cellStyle name="標準 2 2 3 2 2 3 2" xfId="231"/>
    <cellStyle name="標準 2 2 3 2 2 3 2 2" xfId="499"/>
    <cellStyle name="標準 2 2 3 2 2 3 2 2 2" xfId="1035"/>
    <cellStyle name="標準 2 2 3 2 2 3 2 3" xfId="767"/>
    <cellStyle name="標準 2 2 3 2 2 3 3" xfId="365"/>
    <cellStyle name="標準 2 2 3 2 2 3 3 2" xfId="901"/>
    <cellStyle name="標準 2 2 3 2 2 3 4" xfId="633"/>
    <cellStyle name="標準 2 2 3 2 2 4" xfId="164"/>
    <cellStyle name="標準 2 2 3 2 2 4 2" xfId="432"/>
    <cellStyle name="標準 2 2 3 2 2 4 2 2" xfId="968"/>
    <cellStyle name="標準 2 2 3 2 2 4 3" xfId="700"/>
    <cellStyle name="標準 2 2 3 2 2 5" xfId="298"/>
    <cellStyle name="標準 2 2 3 2 2 5 2" xfId="834"/>
    <cellStyle name="標準 2 2 3 2 2 6" xfId="566"/>
    <cellStyle name="標準 2 2 3 2 3" xfId="47"/>
    <cellStyle name="標準 2 2 3 2 3 2" xfId="114"/>
    <cellStyle name="標準 2 2 3 2 3 2 2" xfId="248"/>
    <cellStyle name="標準 2 2 3 2 3 2 2 2" xfId="516"/>
    <cellStyle name="標準 2 2 3 2 3 2 2 2 2" xfId="1052"/>
    <cellStyle name="標準 2 2 3 2 3 2 2 3" xfId="784"/>
    <cellStyle name="標準 2 2 3 2 3 2 3" xfId="382"/>
    <cellStyle name="標準 2 2 3 2 3 2 3 2" xfId="918"/>
    <cellStyle name="標準 2 2 3 2 3 2 4" xfId="650"/>
    <cellStyle name="標準 2 2 3 2 3 3" xfId="181"/>
    <cellStyle name="標準 2 2 3 2 3 3 2" xfId="449"/>
    <cellStyle name="標準 2 2 3 2 3 3 2 2" xfId="985"/>
    <cellStyle name="標準 2 2 3 2 3 3 3" xfId="717"/>
    <cellStyle name="標準 2 2 3 2 3 4" xfId="315"/>
    <cellStyle name="標準 2 2 3 2 3 4 2" xfId="851"/>
    <cellStyle name="標準 2 2 3 2 3 5" xfId="583"/>
    <cellStyle name="標準 2 2 3 2 4" xfId="81"/>
    <cellStyle name="標準 2 2 3 2 4 2" xfId="215"/>
    <cellStyle name="標準 2 2 3 2 4 2 2" xfId="483"/>
    <cellStyle name="標準 2 2 3 2 4 2 2 2" xfId="1019"/>
    <cellStyle name="標準 2 2 3 2 4 2 3" xfId="751"/>
    <cellStyle name="標準 2 2 3 2 4 3" xfId="349"/>
    <cellStyle name="標準 2 2 3 2 4 3 2" xfId="885"/>
    <cellStyle name="標準 2 2 3 2 4 4" xfId="617"/>
    <cellStyle name="標準 2 2 3 2 5" xfId="148"/>
    <cellStyle name="標準 2 2 3 2 5 2" xfId="416"/>
    <cellStyle name="標準 2 2 3 2 5 2 2" xfId="952"/>
    <cellStyle name="標準 2 2 3 2 5 3" xfId="684"/>
    <cellStyle name="標準 2 2 3 2 6" xfId="282"/>
    <cellStyle name="標準 2 2 3 2 6 2" xfId="818"/>
    <cellStyle name="標準 2 2 3 2 7" xfId="550"/>
    <cellStyle name="標準 2 2 3 3" xfId="22"/>
    <cellStyle name="標準 2 2 3 3 2" xfId="55"/>
    <cellStyle name="標準 2 2 3 3 2 2" xfId="122"/>
    <cellStyle name="標準 2 2 3 3 2 2 2" xfId="256"/>
    <cellStyle name="標準 2 2 3 3 2 2 2 2" xfId="524"/>
    <cellStyle name="標準 2 2 3 3 2 2 2 2 2" xfId="1060"/>
    <cellStyle name="標準 2 2 3 3 2 2 2 3" xfId="792"/>
    <cellStyle name="標準 2 2 3 3 2 2 3" xfId="390"/>
    <cellStyle name="標準 2 2 3 3 2 2 3 2" xfId="926"/>
    <cellStyle name="標準 2 2 3 3 2 2 4" xfId="658"/>
    <cellStyle name="標準 2 2 3 3 2 3" xfId="189"/>
    <cellStyle name="標準 2 2 3 3 2 3 2" xfId="457"/>
    <cellStyle name="標準 2 2 3 3 2 3 2 2" xfId="993"/>
    <cellStyle name="標準 2 2 3 3 2 3 3" xfId="725"/>
    <cellStyle name="標準 2 2 3 3 2 4" xfId="323"/>
    <cellStyle name="標準 2 2 3 3 2 4 2" xfId="859"/>
    <cellStyle name="標準 2 2 3 3 2 5" xfId="591"/>
    <cellStyle name="標準 2 2 3 3 3" xfId="89"/>
    <cellStyle name="標準 2 2 3 3 3 2" xfId="223"/>
    <cellStyle name="標準 2 2 3 3 3 2 2" xfId="491"/>
    <cellStyle name="標準 2 2 3 3 3 2 2 2" xfId="1027"/>
    <cellStyle name="標準 2 2 3 3 3 2 3" xfId="759"/>
    <cellStyle name="標準 2 2 3 3 3 3" xfId="357"/>
    <cellStyle name="標準 2 2 3 3 3 3 2" xfId="893"/>
    <cellStyle name="標準 2 2 3 3 3 4" xfId="625"/>
    <cellStyle name="標準 2 2 3 3 4" xfId="156"/>
    <cellStyle name="標準 2 2 3 3 4 2" xfId="424"/>
    <cellStyle name="標準 2 2 3 3 4 2 2" xfId="960"/>
    <cellStyle name="標準 2 2 3 3 4 3" xfId="692"/>
    <cellStyle name="標準 2 2 3 3 5" xfId="290"/>
    <cellStyle name="標準 2 2 3 3 5 2" xfId="826"/>
    <cellStyle name="標準 2 2 3 3 6" xfId="558"/>
    <cellStyle name="標準 2 2 3 4" xfId="39"/>
    <cellStyle name="標準 2 2 3 4 2" xfId="106"/>
    <cellStyle name="標準 2 2 3 4 2 2" xfId="240"/>
    <cellStyle name="標準 2 2 3 4 2 2 2" xfId="508"/>
    <cellStyle name="標準 2 2 3 4 2 2 2 2" xfId="1044"/>
    <cellStyle name="標準 2 2 3 4 2 2 3" xfId="776"/>
    <cellStyle name="標準 2 2 3 4 2 3" xfId="374"/>
    <cellStyle name="標準 2 2 3 4 2 3 2" xfId="910"/>
    <cellStyle name="標準 2 2 3 4 2 4" xfId="642"/>
    <cellStyle name="標準 2 2 3 4 3" xfId="173"/>
    <cellStyle name="標準 2 2 3 4 3 2" xfId="441"/>
    <cellStyle name="標準 2 2 3 4 3 2 2" xfId="977"/>
    <cellStyle name="標準 2 2 3 4 3 3" xfId="709"/>
    <cellStyle name="標準 2 2 3 4 4" xfId="307"/>
    <cellStyle name="標準 2 2 3 4 4 2" xfId="843"/>
    <cellStyle name="標準 2 2 3 4 5" xfId="575"/>
    <cellStyle name="標準 2 2 3 5" xfId="73"/>
    <cellStyle name="標準 2 2 3 5 2" xfId="207"/>
    <cellStyle name="標準 2 2 3 5 2 2" xfId="475"/>
    <cellStyle name="標準 2 2 3 5 2 2 2" xfId="1011"/>
    <cellStyle name="標準 2 2 3 5 2 3" xfId="743"/>
    <cellStyle name="標準 2 2 3 5 3" xfId="341"/>
    <cellStyle name="標準 2 2 3 5 3 2" xfId="877"/>
    <cellStyle name="標準 2 2 3 5 4" xfId="609"/>
    <cellStyle name="標準 2 2 3 6" xfId="140"/>
    <cellStyle name="標準 2 2 3 6 2" xfId="408"/>
    <cellStyle name="標準 2 2 3 6 2 2" xfId="944"/>
    <cellStyle name="標準 2 2 3 6 3" xfId="676"/>
    <cellStyle name="標準 2 2 3 7" xfId="274"/>
    <cellStyle name="標準 2 2 3 7 2" xfId="810"/>
    <cellStyle name="標準 2 2 3 8" xfId="542"/>
    <cellStyle name="標準 2 2 4" xfId="10"/>
    <cellStyle name="標準 2 2 4 2" xfId="26"/>
    <cellStyle name="標準 2 2 4 2 2" xfId="59"/>
    <cellStyle name="標準 2 2 4 2 2 2" xfId="126"/>
    <cellStyle name="標準 2 2 4 2 2 2 2" xfId="260"/>
    <cellStyle name="標準 2 2 4 2 2 2 2 2" xfId="528"/>
    <cellStyle name="標準 2 2 4 2 2 2 2 2 2" xfId="1064"/>
    <cellStyle name="標準 2 2 4 2 2 2 2 3" xfId="796"/>
    <cellStyle name="標準 2 2 4 2 2 2 3" xfId="394"/>
    <cellStyle name="標準 2 2 4 2 2 2 3 2" xfId="930"/>
    <cellStyle name="標準 2 2 4 2 2 2 4" xfId="662"/>
    <cellStyle name="標準 2 2 4 2 2 3" xfId="193"/>
    <cellStyle name="標準 2 2 4 2 2 3 2" xfId="461"/>
    <cellStyle name="標準 2 2 4 2 2 3 2 2" xfId="997"/>
    <cellStyle name="標準 2 2 4 2 2 3 3" xfId="729"/>
    <cellStyle name="標準 2 2 4 2 2 4" xfId="327"/>
    <cellStyle name="標準 2 2 4 2 2 4 2" xfId="863"/>
    <cellStyle name="標準 2 2 4 2 2 5" xfId="595"/>
    <cellStyle name="標準 2 2 4 2 3" xfId="93"/>
    <cellStyle name="標準 2 2 4 2 3 2" xfId="227"/>
    <cellStyle name="標準 2 2 4 2 3 2 2" xfId="495"/>
    <cellStyle name="標準 2 2 4 2 3 2 2 2" xfId="1031"/>
    <cellStyle name="標準 2 2 4 2 3 2 3" xfId="763"/>
    <cellStyle name="標準 2 2 4 2 3 3" xfId="361"/>
    <cellStyle name="標準 2 2 4 2 3 3 2" xfId="897"/>
    <cellStyle name="標準 2 2 4 2 3 4" xfId="629"/>
    <cellStyle name="標準 2 2 4 2 4" xfId="160"/>
    <cellStyle name="標準 2 2 4 2 4 2" xfId="428"/>
    <cellStyle name="標準 2 2 4 2 4 2 2" xfId="964"/>
    <cellStyle name="標準 2 2 4 2 4 3" xfId="696"/>
    <cellStyle name="標準 2 2 4 2 5" xfId="294"/>
    <cellStyle name="標準 2 2 4 2 5 2" xfId="830"/>
    <cellStyle name="標準 2 2 4 2 6" xfId="562"/>
    <cellStyle name="標準 2 2 4 3" xfId="43"/>
    <cellStyle name="標準 2 2 4 3 2" xfId="110"/>
    <cellStyle name="標準 2 2 4 3 2 2" xfId="244"/>
    <cellStyle name="標準 2 2 4 3 2 2 2" xfId="512"/>
    <cellStyle name="標準 2 2 4 3 2 2 2 2" xfId="1048"/>
    <cellStyle name="標準 2 2 4 3 2 2 3" xfId="780"/>
    <cellStyle name="標準 2 2 4 3 2 3" xfId="378"/>
    <cellStyle name="標準 2 2 4 3 2 3 2" xfId="914"/>
    <cellStyle name="標準 2 2 4 3 2 4" xfId="646"/>
    <cellStyle name="標準 2 2 4 3 3" xfId="177"/>
    <cellStyle name="標準 2 2 4 3 3 2" xfId="445"/>
    <cellStyle name="標準 2 2 4 3 3 2 2" xfId="981"/>
    <cellStyle name="標準 2 2 4 3 3 3" xfId="713"/>
    <cellStyle name="標準 2 2 4 3 4" xfId="311"/>
    <cellStyle name="標準 2 2 4 3 4 2" xfId="847"/>
    <cellStyle name="標準 2 2 4 3 5" xfId="579"/>
    <cellStyle name="標準 2 2 4 4" xfId="77"/>
    <cellStyle name="標準 2 2 4 4 2" xfId="211"/>
    <cellStyle name="標準 2 2 4 4 2 2" xfId="479"/>
    <cellStyle name="標準 2 2 4 4 2 2 2" xfId="1015"/>
    <cellStyle name="標準 2 2 4 4 2 3" xfId="747"/>
    <cellStyle name="標準 2 2 4 4 3" xfId="345"/>
    <cellStyle name="標準 2 2 4 4 3 2" xfId="881"/>
    <cellStyle name="標準 2 2 4 4 4" xfId="613"/>
    <cellStyle name="標準 2 2 4 5" xfId="144"/>
    <cellStyle name="標準 2 2 4 5 2" xfId="412"/>
    <cellStyle name="標準 2 2 4 5 2 2" xfId="948"/>
    <cellStyle name="標準 2 2 4 5 3" xfId="680"/>
    <cellStyle name="標準 2 2 4 6" xfId="278"/>
    <cellStyle name="標準 2 2 4 6 2" xfId="814"/>
    <cellStyle name="標準 2 2 4 7" xfId="546"/>
    <cellStyle name="標準 2 2 5" xfId="18"/>
    <cellStyle name="標準 2 2 5 2" xfId="51"/>
    <cellStyle name="標準 2 2 5 2 2" xfId="118"/>
    <cellStyle name="標準 2 2 5 2 2 2" xfId="252"/>
    <cellStyle name="標準 2 2 5 2 2 2 2" xfId="520"/>
    <cellStyle name="標準 2 2 5 2 2 2 2 2" xfId="1056"/>
    <cellStyle name="標準 2 2 5 2 2 2 3" xfId="788"/>
    <cellStyle name="標準 2 2 5 2 2 3" xfId="386"/>
    <cellStyle name="標準 2 2 5 2 2 3 2" xfId="922"/>
    <cellStyle name="標準 2 2 5 2 2 4" xfId="654"/>
    <cellStyle name="標準 2 2 5 2 3" xfId="185"/>
    <cellStyle name="標準 2 2 5 2 3 2" xfId="453"/>
    <cellStyle name="標準 2 2 5 2 3 2 2" xfId="989"/>
    <cellStyle name="標準 2 2 5 2 3 3" xfId="721"/>
    <cellStyle name="標準 2 2 5 2 4" xfId="319"/>
    <cellStyle name="標準 2 2 5 2 4 2" xfId="855"/>
    <cellStyle name="標準 2 2 5 2 5" xfId="587"/>
    <cellStyle name="標準 2 2 5 3" xfId="85"/>
    <cellStyle name="標準 2 2 5 3 2" xfId="219"/>
    <cellStyle name="標準 2 2 5 3 2 2" xfId="487"/>
    <cellStyle name="標準 2 2 5 3 2 2 2" xfId="1023"/>
    <cellStyle name="標準 2 2 5 3 2 3" xfId="755"/>
    <cellStyle name="標準 2 2 5 3 3" xfId="353"/>
    <cellStyle name="標準 2 2 5 3 3 2" xfId="889"/>
    <cellStyle name="標準 2 2 5 3 4" xfId="621"/>
    <cellStyle name="標準 2 2 5 4" xfId="152"/>
    <cellStyle name="標準 2 2 5 4 2" xfId="420"/>
    <cellStyle name="標準 2 2 5 4 2 2" xfId="956"/>
    <cellStyle name="標準 2 2 5 4 3" xfId="688"/>
    <cellStyle name="標準 2 2 5 5" xfId="286"/>
    <cellStyle name="標準 2 2 5 5 2" xfId="822"/>
    <cellStyle name="標準 2 2 5 6" xfId="554"/>
    <cellStyle name="標準 2 2 6" xfId="35"/>
    <cellStyle name="標準 2 2 6 2" xfId="102"/>
    <cellStyle name="標準 2 2 6 2 2" xfId="236"/>
    <cellStyle name="標準 2 2 6 2 2 2" xfId="504"/>
    <cellStyle name="標準 2 2 6 2 2 2 2" xfId="1040"/>
    <cellStyle name="標準 2 2 6 2 2 3" xfId="772"/>
    <cellStyle name="標準 2 2 6 2 3" xfId="370"/>
    <cellStyle name="標準 2 2 6 2 3 2" xfId="906"/>
    <cellStyle name="標準 2 2 6 2 4" xfId="638"/>
    <cellStyle name="標準 2 2 6 3" xfId="169"/>
    <cellStyle name="標準 2 2 6 3 2" xfId="437"/>
    <cellStyle name="標準 2 2 6 3 2 2" xfId="973"/>
    <cellStyle name="標準 2 2 6 3 3" xfId="705"/>
    <cellStyle name="標準 2 2 6 4" xfId="303"/>
    <cellStyle name="標準 2 2 6 4 2" xfId="839"/>
    <cellStyle name="標準 2 2 6 5" xfId="571"/>
    <cellStyle name="標準 2 2 7" xfId="69"/>
    <cellStyle name="標準 2 2 7 2" xfId="203"/>
    <cellStyle name="標準 2 2 7 2 2" xfId="471"/>
    <cellStyle name="標準 2 2 7 2 2 2" xfId="1007"/>
    <cellStyle name="標準 2 2 7 2 3" xfId="739"/>
    <cellStyle name="標準 2 2 7 3" xfId="337"/>
    <cellStyle name="標準 2 2 7 3 2" xfId="873"/>
    <cellStyle name="標準 2 2 7 4" xfId="605"/>
    <cellStyle name="標準 2 2 8" xfId="136"/>
    <cellStyle name="標準 2 2 8 2" xfId="404"/>
    <cellStyle name="標準 2 2 8 2 2" xfId="940"/>
    <cellStyle name="標準 2 2 8 3" xfId="672"/>
    <cellStyle name="標準 2 2 9" xfId="270"/>
    <cellStyle name="標準 2 2 9 2" xfId="806"/>
    <cellStyle name="標準 2 3" xfId="3"/>
    <cellStyle name="標準 2 3 2" xfId="7"/>
    <cellStyle name="標準 2 3 2 2" xfId="15"/>
    <cellStyle name="標準 2 3 2 2 2" xfId="31"/>
    <cellStyle name="標準 2 3 2 2 2 2" xfId="64"/>
    <cellStyle name="標準 2 3 2 2 2 2 2" xfId="131"/>
    <cellStyle name="標準 2 3 2 2 2 2 2 2" xfId="265"/>
    <cellStyle name="標準 2 3 2 2 2 2 2 2 2" xfId="533"/>
    <cellStyle name="標準 2 3 2 2 2 2 2 2 2 2" xfId="1069"/>
    <cellStyle name="標準 2 3 2 2 2 2 2 2 3" xfId="801"/>
    <cellStyle name="標準 2 3 2 2 2 2 2 3" xfId="399"/>
    <cellStyle name="標準 2 3 2 2 2 2 2 3 2" xfId="935"/>
    <cellStyle name="標準 2 3 2 2 2 2 2 4" xfId="667"/>
    <cellStyle name="標準 2 3 2 2 2 2 3" xfId="198"/>
    <cellStyle name="標準 2 3 2 2 2 2 3 2" xfId="466"/>
    <cellStyle name="標準 2 3 2 2 2 2 3 2 2" xfId="1002"/>
    <cellStyle name="標準 2 3 2 2 2 2 3 3" xfId="734"/>
    <cellStyle name="標準 2 3 2 2 2 2 4" xfId="332"/>
    <cellStyle name="標準 2 3 2 2 2 2 4 2" xfId="868"/>
    <cellStyle name="標準 2 3 2 2 2 2 5" xfId="600"/>
    <cellStyle name="標準 2 3 2 2 2 3" xfId="98"/>
    <cellStyle name="標準 2 3 2 2 2 3 2" xfId="232"/>
    <cellStyle name="標準 2 3 2 2 2 3 2 2" xfId="500"/>
    <cellStyle name="標準 2 3 2 2 2 3 2 2 2" xfId="1036"/>
    <cellStyle name="標準 2 3 2 2 2 3 2 3" xfId="768"/>
    <cellStyle name="標準 2 3 2 2 2 3 3" xfId="366"/>
    <cellStyle name="標準 2 3 2 2 2 3 3 2" xfId="902"/>
    <cellStyle name="標準 2 3 2 2 2 3 4" xfId="634"/>
    <cellStyle name="標準 2 3 2 2 2 4" xfId="165"/>
    <cellStyle name="標準 2 3 2 2 2 4 2" xfId="433"/>
    <cellStyle name="標準 2 3 2 2 2 4 2 2" xfId="969"/>
    <cellStyle name="標準 2 3 2 2 2 4 3" xfId="701"/>
    <cellStyle name="標準 2 3 2 2 2 5" xfId="299"/>
    <cellStyle name="標準 2 3 2 2 2 5 2" xfId="835"/>
    <cellStyle name="標準 2 3 2 2 2 6" xfId="567"/>
    <cellStyle name="標準 2 3 2 2 3" xfId="48"/>
    <cellStyle name="標準 2 3 2 2 3 2" xfId="115"/>
    <cellStyle name="標準 2 3 2 2 3 2 2" xfId="249"/>
    <cellStyle name="標準 2 3 2 2 3 2 2 2" xfId="517"/>
    <cellStyle name="標準 2 3 2 2 3 2 2 2 2" xfId="1053"/>
    <cellStyle name="標準 2 3 2 2 3 2 2 3" xfId="785"/>
    <cellStyle name="標準 2 3 2 2 3 2 3" xfId="383"/>
    <cellStyle name="標準 2 3 2 2 3 2 3 2" xfId="919"/>
    <cellStyle name="標準 2 3 2 2 3 2 4" xfId="651"/>
    <cellStyle name="標準 2 3 2 2 3 3" xfId="182"/>
    <cellStyle name="標準 2 3 2 2 3 3 2" xfId="450"/>
    <cellStyle name="標準 2 3 2 2 3 3 2 2" xfId="986"/>
    <cellStyle name="標準 2 3 2 2 3 3 3" xfId="718"/>
    <cellStyle name="標準 2 3 2 2 3 4" xfId="316"/>
    <cellStyle name="標準 2 3 2 2 3 4 2" xfId="852"/>
    <cellStyle name="標準 2 3 2 2 3 5" xfId="584"/>
    <cellStyle name="標準 2 3 2 2 4" xfId="82"/>
    <cellStyle name="標準 2 3 2 2 4 2" xfId="216"/>
    <cellStyle name="標準 2 3 2 2 4 2 2" xfId="484"/>
    <cellStyle name="標準 2 3 2 2 4 2 2 2" xfId="1020"/>
    <cellStyle name="標準 2 3 2 2 4 2 3" xfId="752"/>
    <cellStyle name="標準 2 3 2 2 4 3" xfId="350"/>
    <cellStyle name="標準 2 3 2 2 4 3 2" xfId="886"/>
    <cellStyle name="標準 2 3 2 2 4 4" xfId="618"/>
    <cellStyle name="標準 2 3 2 2 5" xfId="149"/>
    <cellStyle name="標準 2 3 2 2 5 2" xfId="417"/>
    <cellStyle name="標準 2 3 2 2 5 2 2" xfId="953"/>
    <cellStyle name="標準 2 3 2 2 5 3" xfId="685"/>
    <cellStyle name="標準 2 3 2 2 6" xfId="283"/>
    <cellStyle name="標準 2 3 2 2 6 2" xfId="819"/>
    <cellStyle name="標準 2 3 2 2 7" xfId="551"/>
    <cellStyle name="標準 2 3 2 3" xfId="23"/>
    <cellStyle name="標準 2 3 2 3 2" xfId="56"/>
    <cellStyle name="標準 2 3 2 3 2 2" xfId="123"/>
    <cellStyle name="標準 2 3 2 3 2 2 2" xfId="257"/>
    <cellStyle name="標準 2 3 2 3 2 2 2 2" xfId="525"/>
    <cellStyle name="標準 2 3 2 3 2 2 2 2 2" xfId="1061"/>
    <cellStyle name="標準 2 3 2 3 2 2 2 3" xfId="793"/>
    <cellStyle name="標準 2 3 2 3 2 2 3" xfId="391"/>
    <cellStyle name="標準 2 3 2 3 2 2 3 2" xfId="927"/>
    <cellStyle name="標準 2 3 2 3 2 2 4" xfId="659"/>
    <cellStyle name="標準 2 3 2 3 2 3" xfId="190"/>
    <cellStyle name="標準 2 3 2 3 2 3 2" xfId="458"/>
    <cellStyle name="標準 2 3 2 3 2 3 2 2" xfId="994"/>
    <cellStyle name="標準 2 3 2 3 2 3 3" xfId="726"/>
    <cellStyle name="標準 2 3 2 3 2 4" xfId="324"/>
    <cellStyle name="標準 2 3 2 3 2 4 2" xfId="860"/>
    <cellStyle name="標準 2 3 2 3 2 5" xfId="592"/>
    <cellStyle name="標準 2 3 2 3 3" xfId="90"/>
    <cellStyle name="標準 2 3 2 3 3 2" xfId="224"/>
    <cellStyle name="標準 2 3 2 3 3 2 2" xfId="492"/>
    <cellStyle name="標準 2 3 2 3 3 2 2 2" xfId="1028"/>
    <cellStyle name="標準 2 3 2 3 3 2 3" xfId="760"/>
    <cellStyle name="標準 2 3 2 3 3 3" xfId="358"/>
    <cellStyle name="標準 2 3 2 3 3 3 2" xfId="894"/>
    <cellStyle name="標準 2 3 2 3 3 4" xfId="626"/>
    <cellStyle name="標準 2 3 2 3 4" xfId="157"/>
    <cellStyle name="標準 2 3 2 3 4 2" xfId="425"/>
    <cellStyle name="標準 2 3 2 3 4 2 2" xfId="961"/>
    <cellStyle name="標準 2 3 2 3 4 3" xfId="693"/>
    <cellStyle name="標準 2 3 2 3 5" xfId="291"/>
    <cellStyle name="標準 2 3 2 3 5 2" xfId="827"/>
    <cellStyle name="標準 2 3 2 3 6" xfId="559"/>
    <cellStyle name="標準 2 3 2 4" xfId="40"/>
    <cellStyle name="標準 2 3 2 4 2" xfId="107"/>
    <cellStyle name="標準 2 3 2 4 2 2" xfId="241"/>
    <cellStyle name="標準 2 3 2 4 2 2 2" xfId="509"/>
    <cellStyle name="標準 2 3 2 4 2 2 2 2" xfId="1045"/>
    <cellStyle name="標準 2 3 2 4 2 2 3" xfId="777"/>
    <cellStyle name="標準 2 3 2 4 2 3" xfId="375"/>
    <cellStyle name="標準 2 3 2 4 2 3 2" xfId="911"/>
    <cellStyle name="標準 2 3 2 4 2 4" xfId="643"/>
    <cellStyle name="標準 2 3 2 4 3" xfId="174"/>
    <cellStyle name="標準 2 3 2 4 3 2" xfId="442"/>
    <cellStyle name="標準 2 3 2 4 3 2 2" xfId="978"/>
    <cellStyle name="標準 2 3 2 4 3 3" xfId="710"/>
    <cellStyle name="標準 2 3 2 4 4" xfId="308"/>
    <cellStyle name="標準 2 3 2 4 4 2" xfId="844"/>
    <cellStyle name="標準 2 3 2 4 5" xfId="576"/>
    <cellStyle name="標準 2 3 2 5" xfId="74"/>
    <cellStyle name="標準 2 3 2 5 2" xfId="208"/>
    <cellStyle name="標準 2 3 2 5 2 2" xfId="476"/>
    <cellStyle name="標準 2 3 2 5 2 2 2" xfId="1012"/>
    <cellStyle name="標準 2 3 2 5 2 3" xfId="744"/>
    <cellStyle name="標準 2 3 2 5 3" xfId="342"/>
    <cellStyle name="標準 2 3 2 5 3 2" xfId="878"/>
    <cellStyle name="標準 2 3 2 5 4" xfId="610"/>
    <cellStyle name="標準 2 3 2 6" xfId="141"/>
    <cellStyle name="標準 2 3 2 6 2" xfId="409"/>
    <cellStyle name="標準 2 3 2 6 2 2" xfId="945"/>
    <cellStyle name="標準 2 3 2 6 3" xfId="677"/>
    <cellStyle name="標準 2 3 2 7" xfId="275"/>
    <cellStyle name="標準 2 3 2 7 2" xfId="811"/>
    <cellStyle name="標準 2 3 2 8" xfId="543"/>
    <cellStyle name="標準 2 3 3" xfId="11"/>
    <cellStyle name="標準 2 3 3 2" xfId="27"/>
    <cellStyle name="標準 2 3 3 2 2" xfId="60"/>
    <cellStyle name="標準 2 3 3 2 2 2" xfId="127"/>
    <cellStyle name="標準 2 3 3 2 2 2 2" xfId="261"/>
    <cellStyle name="標準 2 3 3 2 2 2 2 2" xfId="529"/>
    <cellStyle name="標準 2 3 3 2 2 2 2 2 2" xfId="1065"/>
    <cellStyle name="標準 2 3 3 2 2 2 2 3" xfId="797"/>
    <cellStyle name="標準 2 3 3 2 2 2 3" xfId="395"/>
    <cellStyle name="標準 2 3 3 2 2 2 3 2" xfId="931"/>
    <cellStyle name="標準 2 3 3 2 2 2 4" xfId="663"/>
    <cellStyle name="標準 2 3 3 2 2 3" xfId="194"/>
    <cellStyle name="標準 2 3 3 2 2 3 2" xfId="462"/>
    <cellStyle name="標準 2 3 3 2 2 3 2 2" xfId="998"/>
    <cellStyle name="標準 2 3 3 2 2 3 3" xfId="730"/>
    <cellStyle name="標準 2 3 3 2 2 4" xfId="328"/>
    <cellStyle name="標準 2 3 3 2 2 4 2" xfId="864"/>
    <cellStyle name="標準 2 3 3 2 2 5" xfId="596"/>
    <cellStyle name="標準 2 3 3 2 3" xfId="94"/>
    <cellStyle name="標準 2 3 3 2 3 2" xfId="228"/>
    <cellStyle name="標準 2 3 3 2 3 2 2" xfId="496"/>
    <cellStyle name="標準 2 3 3 2 3 2 2 2" xfId="1032"/>
    <cellStyle name="標準 2 3 3 2 3 2 3" xfId="764"/>
    <cellStyle name="標準 2 3 3 2 3 3" xfId="362"/>
    <cellStyle name="標準 2 3 3 2 3 3 2" xfId="898"/>
    <cellStyle name="標準 2 3 3 2 3 4" xfId="630"/>
    <cellStyle name="標準 2 3 3 2 4" xfId="161"/>
    <cellStyle name="標準 2 3 3 2 4 2" xfId="429"/>
    <cellStyle name="標準 2 3 3 2 4 2 2" xfId="965"/>
    <cellStyle name="標準 2 3 3 2 4 3" xfId="697"/>
    <cellStyle name="標準 2 3 3 2 5" xfId="295"/>
    <cellStyle name="標準 2 3 3 2 5 2" xfId="831"/>
    <cellStyle name="標準 2 3 3 2 6" xfId="563"/>
    <cellStyle name="標準 2 3 3 3" xfId="44"/>
    <cellStyle name="標準 2 3 3 3 2" xfId="111"/>
    <cellStyle name="標準 2 3 3 3 2 2" xfId="245"/>
    <cellStyle name="標準 2 3 3 3 2 2 2" xfId="513"/>
    <cellStyle name="標準 2 3 3 3 2 2 2 2" xfId="1049"/>
    <cellStyle name="標準 2 3 3 3 2 2 3" xfId="781"/>
    <cellStyle name="標準 2 3 3 3 2 3" xfId="379"/>
    <cellStyle name="標準 2 3 3 3 2 3 2" xfId="915"/>
    <cellStyle name="標準 2 3 3 3 2 4" xfId="647"/>
    <cellStyle name="標準 2 3 3 3 3" xfId="178"/>
    <cellStyle name="標準 2 3 3 3 3 2" xfId="446"/>
    <cellStyle name="標準 2 3 3 3 3 2 2" xfId="982"/>
    <cellStyle name="標準 2 3 3 3 3 3" xfId="714"/>
    <cellStyle name="標準 2 3 3 3 4" xfId="312"/>
    <cellStyle name="標準 2 3 3 3 4 2" xfId="848"/>
    <cellStyle name="標準 2 3 3 3 5" xfId="580"/>
    <cellStyle name="標準 2 3 3 4" xfId="78"/>
    <cellStyle name="標準 2 3 3 4 2" xfId="212"/>
    <cellStyle name="標準 2 3 3 4 2 2" xfId="480"/>
    <cellStyle name="標準 2 3 3 4 2 2 2" xfId="1016"/>
    <cellStyle name="標準 2 3 3 4 2 3" xfId="748"/>
    <cellStyle name="標準 2 3 3 4 3" xfId="346"/>
    <cellStyle name="標準 2 3 3 4 3 2" xfId="882"/>
    <cellStyle name="標準 2 3 3 4 4" xfId="614"/>
    <cellStyle name="標準 2 3 3 5" xfId="145"/>
    <cellStyle name="標準 2 3 3 5 2" xfId="413"/>
    <cellStyle name="標準 2 3 3 5 2 2" xfId="949"/>
    <cellStyle name="標準 2 3 3 5 3" xfId="681"/>
    <cellStyle name="標準 2 3 3 6" xfId="279"/>
    <cellStyle name="標準 2 3 3 6 2" xfId="815"/>
    <cellStyle name="標準 2 3 3 7" xfId="547"/>
    <cellStyle name="標準 2 3 4" xfId="19"/>
    <cellStyle name="標準 2 3 4 2" xfId="52"/>
    <cellStyle name="標準 2 3 4 2 2" xfId="119"/>
    <cellStyle name="標準 2 3 4 2 2 2" xfId="253"/>
    <cellStyle name="標準 2 3 4 2 2 2 2" xfId="521"/>
    <cellStyle name="標準 2 3 4 2 2 2 2 2" xfId="1057"/>
    <cellStyle name="標準 2 3 4 2 2 2 3" xfId="789"/>
    <cellStyle name="標準 2 3 4 2 2 3" xfId="387"/>
    <cellStyle name="標準 2 3 4 2 2 3 2" xfId="923"/>
    <cellStyle name="標準 2 3 4 2 2 4" xfId="655"/>
    <cellStyle name="標準 2 3 4 2 3" xfId="186"/>
    <cellStyle name="標準 2 3 4 2 3 2" xfId="454"/>
    <cellStyle name="標準 2 3 4 2 3 2 2" xfId="990"/>
    <cellStyle name="標準 2 3 4 2 3 3" xfId="722"/>
    <cellStyle name="標準 2 3 4 2 4" xfId="320"/>
    <cellStyle name="標準 2 3 4 2 4 2" xfId="856"/>
    <cellStyle name="標準 2 3 4 2 5" xfId="588"/>
    <cellStyle name="標準 2 3 4 3" xfId="86"/>
    <cellStyle name="標準 2 3 4 3 2" xfId="220"/>
    <cellStyle name="標準 2 3 4 3 2 2" xfId="488"/>
    <cellStyle name="標準 2 3 4 3 2 2 2" xfId="1024"/>
    <cellStyle name="標準 2 3 4 3 2 3" xfId="756"/>
    <cellStyle name="標準 2 3 4 3 3" xfId="354"/>
    <cellStyle name="標準 2 3 4 3 3 2" xfId="890"/>
    <cellStyle name="標準 2 3 4 3 4" xfId="622"/>
    <cellStyle name="標準 2 3 4 4" xfId="153"/>
    <cellStyle name="標準 2 3 4 4 2" xfId="421"/>
    <cellStyle name="標準 2 3 4 4 2 2" xfId="957"/>
    <cellStyle name="標準 2 3 4 4 3" xfId="689"/>
    <cellStyle name="標準 2 3 4 5" xfId="287"/>
    <cellStyle name="標準 2 3 4 5 2" xfId="823"/>
    <cellStyle name="標準 2 3 4 6" xfId="555"/>
    <cellStyle name="標準 2 3 5" xfId="36"/>
    <cellStyle name="標準 2 3 5 2" xfId="103"/>
    <cellStyle name="標準 2 3 5 2 2" xfId="237"/>
    <cellStyle name="標準 2 3 5 2 2 2" xfId="505"/>
    <cellStyle name="標準 2 3 5 2 2 2 2" xfId="1041"/>
    <cellStyle name="標準 2 3 5 2 2 3" xfId="773"/>
    <cellStyle name="標準 2 3 5 2 3" xfId="371"/>
    <cellStyle name="標準 2 3 5 2 3 2" xfId="907"/>
    <cellStyle name="標準 2 3 5 2 4" xfId="639"/>
    <cellStyle name="標準 2 3 5 3" xfId="170"/>
    <cellStyle name="標準 2 3 5 3 2" xfId="438"/>
    <cellStyle name="標準 2 3 5 3 2 2" xfId="974"/>
    <cellStyle name="標準 2 3 5 3 3" xfId="706"/>
    <cellStyle name="標準 2 3 5 4" xfId="304"/>
    <cellStyle name="標準 2 3 5 4 2" xfId="840"/>
    <cellStyle name="標準 2 3 5 5" xfId="572"/>
    <cellStyle name="標準 2 3 6" xfId="70"/>
    <cellStyle name="標準 2 3 6 2" xfId="204"/>
    <cellStyle name="標準 2 3 6 2 2" xfId="472"/>
    <cellStyle name="標準 2 3 6 2 2 2" xfId="1008"/>
    <cellStyle name="標準 2 3 6 2 3" xfId="740"/>
    <cellStyle name="標準 2 3 6 3" xfId="338"/>
    <cellStyle name="標準 2 3 6 3 2" xfId="874"/>
    <cellStyle name="標準 2 3 6 4" xfId="606"/>
    <cellStyle name="標準 2 3 7" xfId="137"/>
    <cellStyle name="標準 2 3 7 2" xfId="405"/>
    <cellStyle name="標準 2 3 7 2 2" xfId="941"/>
    <cellStyle name="標準 2 3 7 3" xfId="673"/>
    <cellStyle name="標準 2 3 8" xfId="271"/>
    <cellStyle name="標準 2 3 8 2" xfId="807"/>
    <cellStyle name="標準 2 3 9" xfId="539"/>
    <cellStyle name="標準 2 4" xfId="5"/>
    <cellStyle name="標準 2 4 2" xfId="13"/>
    <cellStyle name="標準 2 4 2 2" xfId="29"/>
    <cellStyle name="標準 2 4 2 2 2" xfId="62"/>
    <cellStyle name="標準 2 4 2 2 2 2" xfId="129"/>
    <cellStyle name="標準 2 4 2 2 2 2 2" xfId="263"/>
    <cellStyle name="標準 2 4 2 2 2 2 2 2" xfId="531"/>
    <cellStyle name="標準 2 4 2 2 2 2 2 2 2" xfId="1067"/>
    <cellStyle name="標準 2 4 2 2 2 2 2 3" xfId="799"/>
    <cellStyle name="標準 2 4 2 2 2 2 3" xfId="397"/>
    <cellStyle name="標準 2 4 2 2 2 2 3 2" xfId="933"/>
    <cellStyle name="標準 2 4 2 2 2 2 4" xfId="665"/>
    <cellStyle name="標準 2 4 2 2 2 3" xfId="196"/>
    <cellStyle name="標準 2 4 2 2 2 3 2" xfId="464"/>
    <cellStyle name="標準 2 4 2 2 2 3 2 2" xfId="1000"/>
    <cellStyle name="標準 2 4 2 2 2 3 3" xfId="732"/>
    <cellStyle name="標準 2 4 2 2 2 4" xfId="330"/>
    <cellStyle name="標準 2 4 2 2 2 4 2" xfId="866"/>
    <cellStyle name="標準 2 4 2 2 2 5" xfId="598"/>
    <cellStyle name="標準 2 4 2 2 3" xfId="96"/>
    <cellStyle name="標準 2 4 2 2 3 2" xfId="230"/>
    <cellStyle name="標準 2 4 2 2 3 2 2" xfId="498"/>
    <cellStyle name="標準 2 4 2 2 3 2 2 2" xfId="1034"/>
    <cellStyle name="標準 2 4 2 2 3 2 3" xfId="766"/>
    <cellStyle name="標準 2 4 2 2 3 3" xfId="364"/>
    <cellStyle name="標準 2 4 2 2 3 3 2" xfId="900"/>
    <cellStyle name="標準 2 4 2 2 3 4" xfId="632"/>
    <cellStyle name="標準 2 4 2 2 4" xfId="163"/>
    <cellStyle name="標準 2 4 2 2 4 2" xfId="431"/>
    <cellStyle name="標準 2 4 2 2 4 2 2" xfId="967"/>
    <cellStyle name="標準 2 4 2 2 4 3" xfId="699"/>
    <cellStyle name="標準 2 4 2 2 5" xfId="297"/>
    <cellStyle name="標準 2 4 2 2 5 2" xfId="833"/>
    <cellStyle name="標準 2 4 2 2 6" xfId="565"/>
    <cellStyle name="標準 2 4 2 3" xfId="46"/>
    <cellStyle name="標準 2 4 2 3 2" xfId="113"/>
    <cellStyle name="標準 2 4 2 3 2 2" xfId="247"/>
    <cellStyle name="標準 2 4 2 3 2 2 2" xfId="515"/>
    <cellStyle name="標準 2 4 2 3 2 2 2 2" xfId="1051"/>
    <cellStyle name="標準 2 4 2 3 2 2 3" xfId="783"/>
    <cellStyle name="標準 2 4 2 3 2 3" xfId="381"/>
    <cellStyle name="標準 2 4 2 3 2 3 2" xfId="917"/>
    <cellStyle name="標準 2 4 2 3 2 4" xfId="649"/>
    <cellStyle name="標準 2 4 2 3 3" xfId="180"/>
    <cellStyle name="標準 2 4 2 3 3 2" xfId="448"/>
    <cellStyle name="標準 2 4 2 3 3 2 2" xfId="984"/>
    <cellStyle name="標準 2 4 2 3 3 3" xfId="716"/>
    <cellStyle name="標準 2 4 2 3 4" xfId="314"/>
    <cellStyle name="標準 2 4 2 3 4 2" xfId="850"/>
    <cellStyle name="標準 2 4 2 3 5" xfId="582"/>
    <cellStyle name="標準 2 4 2 4" xfId="80"/>
    <cellStyle name="標準 2 4 2 4 2" xfId="214"/>
    <cellStyle name="標準 2 4 2 4 2 2" xfId="482"/>
    <cellStyle name="標準 2 4 2 4 2 2 2" xfId="1018"/>
    <cellStyle name="標準 2 4 2 4 2 3" xfId="750"/>
    <cellStyle name="標準 2 4 2 4 3" xfId="348"/>
    <cellStyle name="標準 2 4 2 4 3 2" xfId="884"/>
    <cellStyle name="標準 2 4 2 4 4" xfId="616"/>
    <cellStyle name="標準 2 4 2 5" xfId="147"/>
    <cellStyle name="標準 2 4 2 5 2" xfId="415"/>
    <cellStyle name="標準 2 4 2 5 2 2" xfId="951"/>
    <cellStyle name="標準 2 4 2 5 3" xfId="683"/>
    <cellStyle name="標準 2 4 2 6" xfId="281"/>
    <cellStyle name="標準 2 4 2 6 2" xfId="817"/>
    <cellStyle name="標準 2 4 2 7" xfId="549"/>
    <cellStyle name="標準 2 4 3" xfId="21"/>
    <cellStyle name="標準 2 4 3 2" xfId="54"/>
    <cellStyle name="標準 2 4 3 2 2" xfId="121"/>
    <cellStyle name="標準 2 4 3 2 2 2" xfId="255"/>
    <cellStyle name="標準 2 4 3 2 2 2 2" xfId="523"/>
    <cellStyle name="標準 2 4 3 2 2 2 2 2" xfId="1059"/>
    <cellStyle name="標準 2 4 3 2 2 2 3" xfId="791"/>
    <cellStyle name="標準 2 4 3 2 2 3" xfId="389"/>
    <cellStyle name="標準 2 4 3 2 2 3 2" xfId="925"/>
    <cellStyle name="標準 2 4 3 2 2 4" xfId="657"/>
    <cellStyle name="標準 2 4 3 2 3" xfId="188"/>
    <cellStyle name="標準 2 4 3 2 3 2" xfId="456"/>
    <cellStyle name="標準 2 4 3 2 3 2 2" xfId="992"/>
    <cellStyle name="標準 2 4 3 2 3 3" xfId="724"/>
    <cellStyle name="標準 2 4 3 2 4" xfId="322"/>
    <cellStyle name="標準 2 4 3 2 4 2" xfId="858"/>
    <cellStyle name="標準 2 4 3 2 5" xfId="590"/>
    <cellStyle name="標準 2 4 3 3" xfId="88"/>
    <cellStyle name="標準 2 4 3 3 2" xfId="222"/>
    <cellStyle name="標準 2 4 3 3 2 2" xfId="490"/>
    <cellStyle name="標準 2 4 3 3 2 2 2" xfId="1026"/>
    <cellStyle name="標準 2 4 3 3 2 3" xfId="758"/>
    <cellStyle name="標準 2 4 3 3 3" xfId="356"/>
    <cellStyle name="標準 2 4 3 3 3 2" xfId="892"/>
    <cellStyle name="標準 2 4 3 3 4" xfId="624"/>
    <cellStyle name="標準 2 4 3 4" xfId="155"/>
    <cellStyle name="標準 2 4 3 4 2" xfId="423"/>
    <cellStyle name="標準 2 4 3 4 2 2" xfId="959"/>
    <cellStyle name="標準 2 4 3 4 3" xfId="691"/>
    <cellStyle name="標準 2 4 3 5" xfId="289"/>
    <cellStyle name="標準 2 4 3 5 2" xfId="825"/>
    <cellStyle name="標準 2 4 3 6" xfId="557"/>
    <cellStyle name="標準 2 4 4" xfId="38"/>
    <cellStyle name="標準 2 4 4 2" xfId="105"/>
    <cellStyle name="標準 2 4 4 2 2" xfId="239"/>
    <cellStyle name="標準 2 4 4 2 2 2" xfId="507"/>
    <cellStyle name="標準 2 4 4 2 2 2 2" xfId="1043"/>
    <cellStyle name="標準 2 4 4 2 2 3" xfId="775"/>
    <cellStyle name="標準 2 4 4 2 3" xfId="373"/>
    <cellStyle name="標準 2 4 4 2 3 2" xfId="909"/>
    <cellStyle name="標準 2 4 4 2 4" xfId="641"/>
    <cellStyle name="標準 2 4 4 3" xfId="172"/>
    <cellStyle name="標準 2 4 4 3 2" xfId="440"/>
    <cellStyle name="標準 2 4 4 3 2 2" xfId="976"/>
    <cellStyle name="標準 2 4 4 3 3" xfId="708"/>
    <cellStyle name="標準 2 4 4 4" xfId="306"/>
    <cellStyle name="標準 2 4 4 4 2" xfId="842"/>
    <cellStyle name="標準 2 4 4 5" xfId="574"/>
    <cellStyle name="標準 2 4 5" xfId="72"/>
    <cellStyle name="標準 2 4 5 2" xfId="206"/>
    <cellStyle name="標準 2 4 5 2 2" xfId="474"/>
    <cellStyle name="標準 2 4 5 2 2 2" xfId="1010"/>
    <cellStyle name="標準 2 4 5 2 3" xfId="742"/>
    <cellStyle name="標準 2 4 5 3" xfId="340"/>
    <cellStyle name="標準 2 4 5 3 2" xfId="876"/>
    <cellStyle name="標準 2 4 5 4" xfId="608"/>
    <cellStyle name="標準 2 4 6" xfId="139"/>
    <cellStyle name="標準 2 4 6 2" xfId="407"/>
    <cellStyle name="標準 2 4 6 2 2" xfId="943"/>
    <cellStyle name="標準 2 4 6 3" xfId="675"/>
    <cellStyle name="標準 2 4 7" xfId="273"/>
    <cellStyle name="標準 2 4 7 2" xfId="809"/>
    <cellStyle name="標準 2 4 8" xfId="541"/>
    <cellStyle name="標準 2 5" xfId="9"/>
    <cellStyle name="標準 2 5 2" xfId="25"/>
    <cellStyle name="標準 2 5 2 2" xfId="58"/>
    <cellStyle name="標準 2 5 2 2 2" xfId="125"/>
    <cellStyle name="標準 2 5 2 2 2 2" xfId="259"/>
    <cellStyle name="標準 2 5 2 2 2 2 2" xfId="527"/>
    <cellStyle name="標準 2 5 2 2 2 2 2 2" xfId="1063"/>
    <cellStyle name="標準 2 5 2 2 2 2 3" xfId="795"/>
    <cellStyle name="標準 2 5 2 2 2 3" xfId="393"/>
    <cellStyle name="標準 2 5 2 2 2 3 2" xfId="929"/>
    <cellStyle name="標準 2 5 2 2 2 4" xfId="661"/>
    <cellStyle name="標準 2 5 2 2 3" xfId="192"/>
    <cellStyle name="標準 2 5 2 2 3 2" xfId="460"/>
    <cellStyle name="標準 2 5 2 2 3 2 2" xfId="996"/>
    <cellStyle name="標準 2 5 2 2 3 3" xfId="728"/>
    <cellStyle name="標準 2 5 2 2 4" xfId="326"/>
    <cellStyle name="標準 2 5 2 2 4 2" xfId="862"/>
    <cellStyle name="標準 2 5 2 2 5" xfId="594"/>
    <cellStyle name="標準 2 5 2 3" xfId="92"/>
    <cellStyle name="標準 2 5 2 3 2" xfId="226"/>
    <cellStyle name="標準 2 5 2 3 2 2" xfId="494"/>
    <cellStyle name="標準 2 5 2 3 2 2 2" xfId="1030"/>
    <cellStyle name="標準 2 5 2 3 2 3" xfId="762"/>
    <cellStyle name="標準 2 5 2 3 3" xfId="360"/>
    <cellStyle name="標準 2 5 2 3 3 2" xfId="896"/>
    <cellStyle name="標準 2 5 2 3 4" xfId="628"/>
    <cellStyle name="標準 2 5 2 4" xfId="159"/>
    <cellStyle name="標準 2 5 2 4 2" xfId="427"/>
    <cellStyle name="標準 2 5 2 4 2 2" xfId="963"/>
    <cellStyle name="標準 2 5 2 4 3" xfId="695"/>
    <cellStyle name="標準 2 5 2 5" xfId="293"/>
    <cellStyle name="標準 2 5 2 5 2" xfId="829"/>
    <cellStyle name="標準 2 5 2 6" xfId="561"/>
    <cellStyle name="標準 2 5 3" xfId="42"/>
    <cellStyle name="標準 2 5 3 2" xfId="109"/>
    <cellStyle name="標準 2 5 3 2 2" xfId="243"/>
    <cellStyle name="標準 2 5 3 2 2 2" xfId="511"/>
    <cellStyle name="標準 2 5 3 2 2 2 2" xfId="1047"/>
    <cellStyle name="標準 2 5 3 2 2 3" xfId="779"/>
    <cellStyle name="標準 2 5 3 2 3" xfId="377"/>
    <cellStyle name="標準 2 5 3 2 3 2" xfId="913"/>
    <cellStyle name="標準 2 5 3 2 4" xfId="645"/>
    <cellStyle name="標準 2 5 3 3" xfId="176"/>
    <cellStyle name="標準 2 5 3 3 2" xfId="444"/>
    <cellStyle name="標準 2 5 3 3 2 2" xfId="980"/>
    <cellStyle name="標準 2 5 3 3 3" xfId="712"/>
    <cellStyle name="標準 2 5 3 4" xfId="310"/>
    <cellStyle name="標準 2 5 3 4 2" xfId="846"/>
    <cellStyle name="標準 2 5 3 5" xfId="578"/>
    <cellStyle name="標準 2 5 4" xfId="76"/>
    <cellStyle name="標準 2 5 4 2" xfId="210"/>
    <cellStyle name="標準 2 5 4 2 2" xfId="478"/>
    <cellStyle name="標準 2 5 4 2 2 2" xfId="1014"/>
    <cellStyle name="標準 2 5 4 2 3" xfId="746"/>
    <cellStyle name="標準 2 5 4 3" xfId="344"/>
    <cellStyle name="標準 2 5 4 3 2" xfId="880"/>
    <cellStyle name="標準 2 5 4 4" xfId="612"/>
    <cellStyle name="標準 2 5 5" xfId="143"/>
    <cellStyle name="標準 2 5 5 2" xfId="411"/>
    <cellStyle name="標準 2 5 5 2 2" xfId="947"/>
    <cellStyle name="標準 2 5 5 3" xfId="679"/>
    <cellStyle name="標準 2 5 6" xfId="277"/>
    <cellStyle name="標準 2 5 6 2" xfId="813"/>
    <cellStyle name="標準 2 5 7" xfId="545"/>
    <cellStyle name="標準 2 6" xfId="17"/>
    <cellStyle name="標準 2 6 2" xfId="50"/>
    <cellStyle name="標準 2 6 2 2" xfId="117"/>
    <cellStyle name="標準 2 6 2 2 2" xfId="251"/>
    <cellStyle name="標準 2 6 2 2 2 2" xfId="519"/>
    <cellStyle name="標準 2 6 2 2 2 2 2" xfId="1055"/>
    <cellStyle name="標準 2 6 2 2 2 3" xfId="787"/>
    <cellStyle name="標準 2 6 2 2 3" xfId="385"/>
    <cellStyle name="標準 2 6 2 2 3 2" xfId="921"/>
    <cellStyle name="標準 2 6 2 2 4" xfId="653"/>
    <cellStyle name="標準 2 6 2 3" xfId="184"/>
    <cellStyle name="標準 2 6 2 3 2" xfId="452"/>
    <cellStyle name="標準 2 6 2 3 2 2" xfId="988"/>
    <cellStyle name="標準 2 6 2 3 3" xfId="720"/>
    <cellStyle name="標準 2 6 2 4" xfId="318"/>
    <cellStyle name="標準 2 6 2 4 2" xfId="854"/>
    <cellStyle name="標準 2 6 2 5" xfId="586"/>
    <cellStyle name="標準 2 6 3" xfId="84"/>
    <cellStyle name="標準 2 6 3 2" xfId="218"/>
    <cellStyle name="標準 2 6 3 2 2" xfId="486"/>
    <cellStyle name="標準 2 6 3 2 2 2" xfId="1022"/>
    <cellStyle name="標準 2 6 3 2 3" xfId="754"/>
    <cellStyle name="標準 2 6 3 3" xfId="352"/>
    <cellStyle name="標準 2 6 3 3 2" xfId="888"/>
    <cellStyle name="標準 2 6 3 4" xfId="620"/>
    <cellStyle name="標準 2 6 4" xfId="151"/>
    <cellStyle name="標準 2 6 4 2" xfId="419"/>
    <cellStyle name="標準 2 6 4 2 2" xfId="955"/>
    <cellStyle name="標準 2 6 4 3" xfId="687"/>
    <cellStyle name="標準 2 6 5" xfId="285"/>
    <cellStyle name="標準 2 6 5 2" xfId="821"/>
    <cellStyle name="標準 2 6 6" xfId="553"/>
    <cellStyle name="標準 2 7" xfId="34"/>
    <cellStyle name="標準 2 7 2" xfId="101"/>
    <cellStyle name="標準 2 7 2 2" xfId="235"/>
    <cellStyle name="標準 2 7 2 2 2" xfId="503"/>
    <cellStyle name="標準 2 7 2 2 2 2" xfId="1039"/>
    <cellStyle name="標準 2 7 2 2 3" xfId="771"/>
    <cellStyle name="標準 2 7 2 3" xfId="369"/>
    <cellStyle name="標準 2 7 2 3 2" xfId="905"/>
    <cellStyle name="標準 2 7 2 4" xfId="637"/>
    <cellStyle name="標準 2 7 3" xfId="168"/>
    <cellStyle name="標準 2 7 3 2" xfId="436"/>
    <cellStyle name="標準 2 7 3 2 2" xfId="972"/>
    <cellStyle name="標準 2 7 3 3" xfId="704"/>
    <cellStyle name="標準 2 7 4" xfId="302"/>
    <cellStyle name="標準 2 7 4 2" xfId="838"/>
    <cellStyle name="標準 2 7 5" xfId="570"/>
    <cellStyle name="標準 2 8" xfId="68"/>
    <cellStyle name="標準 2 8 2" xfId="202"/>
    <cellStyle name="標準 2 8 2 2" xfId="470"/>
    <cellStyle name="標準 2 8 2 2 2" xfId="1006"/>
    <cellStyle name="標準 2 8 2 3" xfId="738"/>
    <cellStyle name="標準 2 8 3" xfId="336"/>
    <cellStyle name="標準 2 8 3 2" xfId="872"/>
    <cellStyle name="標準 2 8 4" xfId="604"/>
    <cellStyle name="標準 2 9" xfId="135"/>
    <cellStyle name="標準 2 9 2" xfId="403"/>
    <cellStyle name="標準 2 9 2 2" xfId="939"/>
    <cellStyle name="標準 2 9 3" xfId="671"/>
    <cellStyle name="標準 3" xfId="33"/>
    <cellStyle name="標準 3 2" xfId="66"/>
    <cellStyle name="標準 3 2 2" xfId="133"/>
    <cellStyle name="標準 3 2 2 2" xfId="267"/>
    <cellStyle name="標準 3 2 2 2 2" xfId="535"/>
    <cellStyle name="標準 3 2 2 2 2 2" xfId="1071"/>
    <cellStyle name="標準 3 2 2 2 3" xfId="803"/>
    <cellStyle name="標準 3 2 2 3" xfId="401"/>
    <cellStyle name="標準 3 2 2 3 2" xfId="937"/>
    <cellStyle name="標準 3 2 2 4" xfId="669"/>
    <cellStyle name="標準 3 2 3" xfId="200"/>
    <cellStyle name="標準 3 2 3 2" xfId="468"/>
    <cellStyle name="標準 3 2 3 2 2" xfId="1004"/>
    <cellStyle name="標準 3 2 3 3" xfId="736"/>
    <cellStyle name="標準 3 2 4" xfId="334"/>
    <cellStyle name="標準 3 2 4 2" xfId="870"/>
    <cellStyle name="標準 3 2 5" xfId="602"/>
    <cellStyle name="標準 3 3" xfId="100"/>
    <cellStyle name="標準 3 3 2" xfId="234"/>
    <cellStyle name="標準 3 3 2 2" xfId="502"/>
    <cellStyle name="標準 3 3 2 2 2" xfId="1038"/>
    <cellStyle name="標準 3 3 2 3" xfId="770"/>
    <cellStyle name="標準 3 3 3" xfId="368"/>
    <cellStyle name="標準 3 3 3 2" xfId="904"/>
    <cellStyle name="標準 3 3 4" xfId="636"/>
    <cellStyle name="標準 3 4" xfId="167"/>
    <cellStyle name="標準 3 4 2" xfId="435"/>
    <cellStyle name="標準 3 4 2 2" xfId="971"/>
    <cellStyle name="標準 3 4 3" xfId="703"/>
    <cellStyle name="標準 3 5" xfId="301"/>
    <cellStyle name="標準 3 5 2" xfId="837"/>
    <cellStyle name="標準 3 6" xfId="569"/>
    <cellStyle name="標準 4" xfId="67"/>
    <cellStyle name="標準 4 2" xfId="134"/>
    <cellStyle name="標準 4 2 2" xfId="268"/>
    <cellStyle name="標準 4 2 2 2" xfId="536"/>
    <cellStyle name="標準 4 2 2 2 2" xfId="1072"/>
    <cellStyle name="標準 4 2 2 3" xfId="804"/>
    <cellStyle name="標準 4 2 3" xfId="402"/>
    <cellStyle name="標準 4 2 3 2" xfId="938"/>
    <cellStyle name="標準 4 2 4" xfId="670"/>
    <cellStyle name="標準 4 3" xfId="201"/>
    <cellStyle name="標準 4 3 2" xfId="469"/>
    <cellStyle name="標準 4 3 2 2" xfId="1005"/>
    <cellStyle name="標準 4 3 3" xfId="737"/>
    <cellStyle name="標準 4 4" xfId="335"/>
    <cellStyle name="標準 4 4 2" xfId="871"/>
    <cellStyle name="標準 4 5" xfId="603"/>
  </cellStyles>
  <dxfs count="4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CCFFFF"/>
      <color rgb="FFCCFF99"/>
      <color rgb="FFFFD757"/>
      <color rgb="FFFFFFCC"/>
      <color rgb="FF33CC33"/>
      <color rgb="FFFFCC99"/>
      <color rgb="FF96EE9A"/>
      <color rgb="FFCC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M301"/>
  <sheetViews>
    <sheetView showGridLines="0" zoomScale="85" zoomScaleNormal="85" workbookViewId="0">
      <pane ySplit="1" topLeftCell="A2" activePane="bottomLeft" state="frozen"/>
      <selection pane="bottomLeft" activeCell="V3" sqref="V3"/>
    </sheetView>
  </sheetViews>
  <sheetFormatPr defaultRowHeight="20.100000000000001" customHeight="1" x14ac:dyDescent="0.15"/>
  <cols>
    <col min="1" max="1" width="11.125" style="23" customWidth="1"/>
    <col min="2" max="2" width="7.25" style="23" customWidth="1"/>
    <col min="3" max="3" width="14.375" style="23" customWidth="1"/>
    <col min="4" max="5" width="7.625" style="23" customWidth="1"/>
    <col min="6" max="9" width="10.125" style="23" customWidth="1"/>
    <col min="10" max="10" width="8.875" style="29" customWidth="1"/>
    <col min="11" max="11" width="7.625" style="23" customWidth="1"/>
    <col min="12" max="12" width="8.875" style="23" customWidth="1"/>
    <col min="13" max="13" width="7.625" style="23" customWidth="1"/>
    <col min="14" max="14" width="8.875" style="29" customWidth="1"/>
    <col min="15" max="15" width="7.625" style="23" customWidth="1"/>
    <col min="16" max="16" width="8.875" style="29" customWidth="1"/>
    <col min="17" max="17" width="7.625" style="23" customWidth="1"/>
    <col min="18" max="19" width="7.625" style="24" customWidth="1"/>
    <col min="20" max="20" width="6.875" style="33" customWidth="1"/>
    <col min="21" max="21" width="8.25" style="33" customWidth="1"/>
    <col min="22" max="22" width="14.5" style="33" customWidth="1"/>
    <col min="23" max="23" width="9.625" style="33" customWidth="1"/>
    <col min="24" max="24" width="26.75" style="39" customWidth="1"/>
    <col min="25" max="25" width="6.25" style="24" customWidth="1"/>
    <col min="26" max="26" width="7.25" style="24" customWidth="1"/>
    <col min="27" max="27" width="11.5" style="24" customWidth="1"/>
    <col min="28" max="28" width="9.5" style="24" customWidth="1"/>
    <col min="29" max="29" width="5.75" style="24" customWidth="1"/>
    <col min="30" max="30" width="5.375" style="24" customWidth="1"/>
    <col min="31" max="31" width="11.125" style="24" customWidth="1"/>
    <col min="32" max="32" width="5.75" style="24" customWidth="1"/>
    <col min="33" max="33" width="8" style="29" customWidth="1"/>
    <col min="34" max="34" width="10.125" style="29" customWidth="1"/>
    <col min="35" max="39" width="9" style="4"/>
    <col min="40" max="16384" width="9" style="5"/>
  </cols>
  <sheetData>
    <row r="1" spans="1:39" ht="45.75" customHeight="1" x14ac:dyDescent="0.15">
      <c r="A1" s="47" t="s">
        <v>0</v>
      </c>
      <c r="B1" s="48" t="s">
        <v>5</v>
      </c>
      <c r="C1" s="49" t="s">
        <v>1</v>
      </c>
      <c r="D1" s="50" t="s">
        <v>41</v>
      </c>
      <c r="E1" s="50" t="s">
        <v>42</v>
      </c>
      <c r="F1" s="50" t="s">
        <v>38</v>
      </c>
      <c r="G1" s="50" t="s">
        <v>39</v>
      </c>
      <c r="H1" s="50" t="s">
        <v>49</v>
      </c>
      <c r="I1" s="51" t="s">
        <v>40</v>
      </c>
      <c r="J1" s="50" t="s">
        <v>2</v>
      </c>
      <c r="K1" s="52" t="s">
        <v>26</v>
      </c>
      <c r="L1" s="50" t="s">
        <v>3</v>
      </c>
      <c r="M1" s="52" t="s">
        <v>26</v>
      </c>
      <c r="N1" s="50" t="s">
        <v>21</v>
      </c>
      <c r="O1" s="52" t="s">
        <v>26</v>
      </c>
      <c r="P1" s="50" t="s">
        <v>22</v>
      </c>
      <c r="Q1" s="52" t="s">
        <v>26</v>
      </c>
      <c r="R1" s="48" t="s">
        <v>47</v>
      </c>
      <c r="S1" s="48" t="s">
        <v>48</v>
      </c>
      <c r="T1" s="53" t="s">
        <v>24</v>
      </c>
      <c r="U1" s="53" t="s">
        <v>29</v>
      </c>
      <c r="V1" s="48" t="s">
        <v>35</v>
      </c>
      <c r="W1" s="53" t="s">
        <v>34</v>
      </c>
      <c r="X1" s="50" t="s">
        <v>28</v>
      </c>
      <c r="Y1" s="54" t="s">
        <v>43</v>
      </c>
      <c r="Z1" s="54" t="s">
        <v>44</v>
      </c>
      <c r="AA1" s="50" t="s">
        <v>19</v>
      </c>
      <c r="AB1" s="54" t="s">
        <v>45</v>
      </c>
      <c r="AC1" s="50" t="s">
        <v>23</v>
      </c>
      <c r="AD1" s="50" t="s">
        <v>46</v>
      </c>
      <c r="AE1" s="50" t="s">
        <v>9</v>
      </c>
      <c r="AF1" s="50" t="s">
        <v>8</v>
      </c>
      <c r="AG1" s="50" t="s">
        <v>10</v>
      </c>
      <c r="AH1" s="52" t="s">
        <v>13</v>
      </c>
    </row>
    <row r="2" spans="1:39" s="55" customFormat="1" ht="20.100000000000001" customHeight="1" x14ac:dyDescent="0.15">
      <c r="A2" s="56">
        <v>43622</v>
      </c>
      <c r="B2" s="57">
        <v>1</v>
      </c>
      <c r="C2" s="57" t="str">
        <f t="shared" ref="C2:C4" ca="1" si="0">IF(B2="","",VLOOKUP(B2,リウマチ患者氏名,2,FALSE))</f>
        <v>例　ヤマダ タロウ</v>
      </c>
      <c r="D2" s="57"/>
      <c r="E2" s="57"/>
      <c r="F2" s="59" t="str">
        <f t="shared" ref="F2:F4" si="1">IF(B2="","","0")</f>
        <v>0</v>
      </c>
      <c r="G2" s="59" t="str">
        <f t="shared" ref="G2:G4" si="2">IF(B2="","","0")</f>
        <v>0</v>
      </c>
      <c r="H2" s="59" t="str">
        <f t="shared" ref="H2:H4" si="3">IF(B2="","","0")</f>
        <v>0</v>
      </c>
      <c r="I2" s="59" t="str">
        <f t="shared" ref="I2:I4" si="4">IF(B2="","","0")</f>
        <v>0</v>
      </c>
      <c r="J2" s="63" t="str">
        <f t="shared" ref="J2:J4" si="5">IF(D2="","",0.56*SQRT(H2)+0.28*SQRT(I2)+0.36*LN(D2*10+1)+0.014*F2+0.96)</f>
        <v/>
      </c>
      <c r="K2" s="58" t="str">
        <f t="shared" ref="K2:K4" si="6">IF(D2="","",IF(J2&gt;4.1,"高",IF(J2&gt;=2.7,"中",IF(J2&gt;=2.3,"低","寛解"))))</f>
        <v/>
      </c>
      <c r="L2" s="60" t="str">
        <f t="shared" ref="L2:L4" si="7">IF(E2="","",0.56*SQRT(H2)+0.28*SQRT(I2)+0.7*LN(E2)+0.014*F2)</f>
        <v/>
      </c>
      <c r="M2" s="58" t="str">
        <f t="shared" ref="M2:M4" si="8">IF(E2="","",IF(L2&gt;5.1,"高",IF(L2&gt;=3.2,"中",IF(L2&gt;=2.6,"低","寛解"))))</f>
        <v/>
      </c>
      <c r="N2" s="63" t="str">
        <f t="shared" ref="N2:N4" si="9">IF(D2="","",H2+I2+F2*0.1+G2*0.1+D2)</f>
        <v/>
      </c>
      <c r="O2" s="58" t="str">
        <f t="shared" ref="O2:O4" si="10">IF(D2="","",IF(N2&gt;26,"高",IF(N2&gt;11,"中",IF(N2&gt;3.3,"低","寛解"))))</f>
        <v/>
      </c>
      <c r="P2" s="67" t="str">
        <f t="shared" ref="P2:P4" si="11">IF(D2="","",H2+I2+F2*0.1+G2*0.1)</f>
        <v/>
      </c>
      <c r="Q2" s="58" t="str">
        <f t="shared" ref="Q2:Q4" si="12">IF(D2="","",IF(P2&gt;22,"高",IF(P2&gt;10,"中",IF(P2&gt;2.8,"低","寛解"))))</f>
        <v/>
      </c>
      <c r="R2" s="65">
        <f t="shared" ref="R2:R4" ca="1" si="13">IF(B2="","",VLOOKUP(B2,リウマチ患者氏名,8,FALSE))</f>
        <v>1</v>
      </c>
      <c r="S2" s="64">
        <f t="shared" ref="S2:S4" ca="1" si="14">IF(B2="","",VLOOKUP(B2,リウマチ患者氏名,9,FALSE))</f>
        <v>1</v>
      </c>
      <c r="T2" s="64" t="str">
        <f t="shared" ref="T2:T4" ca="1" si="15">IF(B2="","",VLOOKUP(B2,リウマチ患者氏名,10,FALSE))</f>
        <v>6mg</v>
      </c>
      <c r="U2" s="64" t="str">
        <f t="shared" ref="U2:U4" ca="1" si="16">IF(B2="","",VLOOKUP(B2,リウマチ患者氏名,11,FALSE))</f>
        <v>未使用</v>
      </c>
      <c r="V2" s="64" t="str">
        <f t="shared" ref="V2:V4" ca="1" si="17">IF(B2="","",VLOOKUP(B2,リウマチ患者氏名,12,FALSE))</f>
        <v>未使用</v>
      </c>
      <c r="W2" s="64" t="str">
        <f t="shared" ref="W2:W4" ca="1" si="18">IF(B2="","",VLOOKUP(B2,リウマチ患者氏名,13,FALSE))</f>
        <v>未使用</v>
      </c>
      <c r="X2" s="68" t="str">
        <f t="shared" ref="X2:X4" ca="1" si="19">IF(B2="","",VLOOKUP(B2,リウマチ患者氏名,14,FALSE))</f>
        <v>未使用</v>
      </c>
      <c r="Y2" s="65">
        <f t="shared" ref="Y2:Y4" ca="1" si="20">IF(B2="","",VLOOKUP(B2,リウマチ患者氏名,15,FALSE))</f>
        <v>2</v>
      </c>
      <c r="Z2" s="65" t="str">
        <f t="shared" ref="Z2:Z4" ca="1" si="21">IF(B2="","",VLOOKUP(B2,リウマチ患者氏名,16,FALSE))</f>
        <v>未使用</v>
      </c>
      <c r="AA2" s="69" t="str">
        <f t="shared" ref="AA2:AA4" ca="1" si="22">IF(B2="","",VLOOKUP(B2,リウマチ患者氏名,17,FALSE))</f>
        <v>未使用</v>
      </c>
      <c r="AB2" s="65" t="str">
        <f t="shared" ref="AB2:AB4" ca="1" si="23">IF(B2="","",IF(AA2="未使用","未使用",ROUNDUP((A2-(AA2-1))/7,0)))</f>
        <v>未使用</v>
      </c>
      <c r="AC2" s="66" t="str">
        <f>IF(B2="","",COUNTIF($B$2:B2,B2)&amp;" 回")</f>
        <v>1 回</v>
      </c>
      <c r="AD2" s="66">
        <f t="shared" ref="AD2:AD4" ca="1" si="24">IF(B2="","",VLOOKUP(B2,リウマチ患者氏名,3,FALSE))</f>
        <v>1</v>
      </c>
      <c r="AE2" s="69">
        <f t="shared" ref="AE2:AE4" ca="1" si="25">IF(B2="","",VLOOKUP(B2,リウマチ患者氏名,4,FALSE))</f>
        <v>21152</v>
      </c>
      <c r="AF2" s="66" t="str">
        <f t="shared" ref="AF2:AF4" ca="1" si="26">IF(B2="","",DATEDIF(AE2,A2,"Y")&amp;"歳")</f>
        <v>61歳</v>
      </c>
      <c r="AG2" s="62">
        <f t="shared" ref="AG2:AG4" ca="1" si="27">IF(B2="","",VLOOKUP(B2,リウマチ患者氏名,6,FALSE))</f>
        <v>38838</v>
      </c>
      <c r="AH2" s="61" t="str">
        <f t="shared" ref="AH2:AH4" ca="1" si="28">IF(AG2="","",DATEDIF(AG2,A2,"Y")&amp;"年"&amp;DATEDIF(AG2,A2,"YM")&amp;"か月")</f>
        <v>13年1か月</v>
      </c>
      <c r="AI2" s="70"/>
      <c r="AJ2" s="70"/>
      <c r="AK2" s="70"/>
      <c r="AL2" s="70"/>
      <c r="AM2" s="70"/>
    </row>
    <row r="3" spans="1:39" s="55" customFormat="1" ht="20.100000000000001" customHeight="1" x14ac:dyDescent="0.15">
      <c r="A3" s="56">
        <v>43622</v>
      </c>
      <c r="B3" s="57">
        <v>2</v>
      </c>
      <c r="C3" s="57" t="str">
        <f t="shared" ca="1" si="0"/>
        <v>例　タナカ ハナコ</v>
      </c>
      <c r="D3" s="57"/>
      <c r="E3" s="57"/>
      <c r="F3" s="59" t="str">
        <f t="shared" si="1"/>
        <v>0</v>
      </c>
      <c r="G3" s="59" t="str">
        <f t="shared" si="2"/>
        <v>0</v>
      </c>
      <c r="H3" s="59" t="str">
        <f t="shared" si="3"/>
        <v>0</v>
      </c>
      <c r="I3" s="59" t="str">
        <f t="shared" si="4"/>
        <v>0</v>
      </c>
      <c r="J3" s="63" t="str">
        <f t="shared" si="5"/>
        <v/>
      </c>
      <c r="K3" s="58" t="str">
        <f t="shared" si="6"/>
        <v/>
      </c>
      <c r="L3" s="60" t="str">
        <f t="shared" si="7"/>
        <v/>
      </c>
      <c r="M3" s="58" t="str">
        <f t="shared" si="8"/>
        <v/>
      </c>
      <c r="N3" s="63" t="str">
        <f t="shared" si="9"/>
        <v/>
      </c>
      <c r="O3" s="58" t="str">
        <f t="shared" si="10"/>
        <v/>
      </c>
      <c r="P3" s="67" t="str">
        <f t="shared" si="11"/>
        <v/>
      </c>
      <c r="Q3" s="58" t="str">
        <f t="shared" si="12"/>
        <v/>
      </c>
      <c r="R3" s="65">
        <f t="shared" ca="1" si="13"/>
        <v>1</v>
      </c>
      <c r="S3" s="64">
        <f t="shared" ca="1" si="14"/>
        <v>2</v>
      </c>
      <c r="T3" s="64" t="str">
        <f t="shared" ca="1" si="15"/>
        <v>未使用</v>
      </c>
      <c r="U3" s="64" t="str">
        <f t="shared" ca="1" si="16"/>
        <v>1000mg</v>
      </c>
      <c r="V3" s="64" t="str">
        <f t="shared" ca="1" si="17"/>
        <v>未使用</v>
      </c>
      <c r="W3" s="64" t="str">
        <f t="shared" ca="1" si="18"/>
        <v>未使用</v>
      </c>
      <c r="X3" s="68" t="str">
        <f t="shared" ca="1" si="19"/>
        <v>未使用</v>
      </c>
      <c r="Y3" s="65">
        <f t="shared" ca="1" si="20"/>
        <v>2</v>
      </c>
      <c r="Z3" s="65" t="str">
        <f t="shared" ca="1" si="21"/>
        <v>未使用</v>
      </c>
      <c r="AA3" s="69" t="str">
        <f t="shared" ca="1" si="22"/>
        <v>未使用</v>
      </c>
      <c r="AB3" s="65" t="str">
        <f t="shared" ca="1" si="23"/>
        <v>未使用</v>
      </c>
      <c r="AC3" s="66" t="str">
        <f>IF(B3="","",COUNTIF($B$2:B3,B3)&amp;" 回")</f>
        <v>1 回</v>
      </c>
      <c r="AD3" s="66">
        <f t="shared" ca="1" si="24"/>
        <v>2</v>
      </c>
      <c r="AE3" s="69">
        <f t="shared" ca="1" si="25"/>
        <v>28988</v>
      </c>
      <c r="AF3" s="66" t="str">
        <f t="shared" ca="1" si="26"/>
        <v>40歳</v>
      </c>
      <c r="AG3" s="62">
        <f t="shared" ca="1" si="27"/>
        <v>40179</v>
      </c>
      <c r="AH3" s="61" t="str">
        <f t="shared" ca="1" si="28"/>
        <v>9年5か月</v>
      </c>
      <c r="AI3" s="70"/>
      <c r="AJ3" s="70"/>
      <c r="AK3" s="70"/>
      <c r="AL3" s="70"/>
      <c r="AM3" s="70"/>
    </row>
    <row r="4" spans="1:39" s="55" customFormat="1" ht="20.100000000000001" customHeight="1" x14ac:dyDescent="0.15">
      <c r="A4" s="56">
        <v>43622</v>
      </c>
      <c r="B4" s="57"/>
      <c r="C4" s="57" t="str">
        <f t="shared" si="0"/>
        <v/>
      </c>
      <c r="D4" s="57"/>
      <c r="E4" s="57"/>
      <c r="F4" s="59" t="str">
        <f t="shared" si="1"/>
        <v/>
      </c>
      <c r="G4" s="59" t="str">
        <f t="shared" si="2"/>
        <v/>
      </c>
      <c r="H4" s="59" t="str">
        <f t="shared" si="3"/>
        <v/>
      </c>
      <c r="I4" s="59" t="str">
        <f t="shared" si="4"/>
        <v/>
      </c>
      <c r="J4" s="63" t="str">
        <f t="shared" si="5"/>
        <v/>
      </c>
      <c r="K4" s="58" t="str">
        <f t="shared" si="6"/>
        <v/>
      </c>
      <c r="L4" s="60" t="str">
        <f t="shared" si="7"/>
        <v/>
      </c>
      <c r="M4" s="58" t="str">
        <f t="shared" si="8"/>
        <v/>
      </c>
      <c r="N4" s="63" t="str">
        <f t="shared" si="9"/>
        <v/>
      </c>
      <c r="O4" s="58" t="str">
        <f t="shared" si="10"/>
        <v/>
      </c>
      <c r="P4" s="67" t="str">
        <f t="shared" si="11"/>
        <v/>
      </c>
      <c r="Q4" s="58" t="str">
        <f t="shared" si="12"/>
        <v/>
      </c>
      <c r="R4" s="65" t="str">
        <f t="shared" si="13"/>
        <v/>
      </c>
      <c r="S4" s="64" t="str">
        <f t="shared" si="14"/>
        <v/>
      </c>
      <c r="T4" s="64" t="str">
        <f t="shared" si="15"/>
        <v/>
      </c>
      <c r="U4" s="64" t="str">
        <f t="shared" si="16"/>
        <v/>
      </c>
      <c r="V4" s="64" t="str">
        <f t="shared" si="17"/>
        <v/>
      </c>
      <c r="W4" s="64" t="str">
        <f t="shared" si="18"/>
        <v/>
      </c>
      <c r="X4" s="68" t="str">
        <f t="shared" si="19"/>
        <v/>
      </c>
      <c r="Y4" s="65" t="str">
        <f t="shared" si="20"/>
        <v/>
      </c>
      <c r="Z4" s="65" t="str">
        <f t="shared" si="21"/>
        <v/>
      </c>
      <c r="AA4" s="69" t="str">
        <f t="shared" si="22"/>
        <v/>
      </c>
      <c r="AB4" s="65" t="str">
        <f t="shared" si="23"/>
        <v/>
      </c>
      <c r="AC4" s="66" t="str">
        <f>IF(B4="","",COUNTIF($B$2:B4,B4)&amp;" 回")</f>
        <v/>
      </c>
      <c r="AD4" s="66" t="str">
        <f t="shared" si="24"/>
        <v/>
      </c>
      <c r="AE4" s="69" t="str">
        <f t="shared" si="25"/>
        <v/>
      </c>
      <c r="AF4" s="66" t="str">
        <f t="shared" si="26"/>
        <v/>
      </c>
      <c r="AG4" s="62" t="str">
        <f t="shared" si="27"/>
        <v/>
      </c>
      <c r="AH4" s="61" t="str">
        <f t="shared" si="28"/>
        <v/>
      </c>
    </row>
    <row r="5" spans="1:39" s="55" customFormat="1" ht="20.100000000000001" customHeight="1" x14ac:dyDescent="0.15">
      <c r="A5" s="56">
        <v>43622</v>
      </c>
      <c r="B5" s="57"/>
      <c r="C5" s="57" t="str">
        <f>IF(B5="","",VLOOKUP(B5,リウマチ患者氏名,2,FALSE))</f>
        <v/>
      </c>
      <c r="D5" s="57"/>
      <c r="E5" s="57"/>
      <c r="F5" s="59" t="str">
        <f t="shared" ref="F5:F36" si="29">IF(B5="","","0")</f>
        <v/>
      </c>
      <c r="G5" s="59" t="str">
        <f t="shared" ref="G5:G36" si="30">IF(B5="","","0")</f>
        <v/>
      </c>
      <c r="H5" s="59" t="str">
        <f t="shared" ref="H5:H36" si="31">IF(B5="","","0")</f>
        <v/>
      </c>
      <c r="I5" s="59" t="str">
        <f t="shared" ref="I5:I36" si="32">IF(B5="","","0")</f>
        <v/>
      </c>
      <c r="J5" s="63" t="str">
        <f t="shared" ref="J5:J36" si="33">IF(D5="","",0.56*SQRT(H5)+0.28*SQRT(I5)+0.36*LN(D5*10+1)+0.014*F5+0.96)</f>
        <v/>
      </c>
      <c r="K5" s="58" t="str">
        <f t="shared" ref="K5:K36" si="34">IF(D5="","",IF(J5&gt;4.1,"高",IF(J5&gt;=2.7,"中",IF(J5&gt;=2.3,"低","寛解"))))</f>
        <v/>
      </c>
      <c r="L5" s="60" t="str">
        <f t="shared" ref="L5:L36" si="35">IF(E5="","",0.56*SQRT(H5)+0.28*SQRT(I5)+0.7*LN(E5)+0.014*F5)</f>
        <v/>
      </c>
      <c r="M5" s="58" t="str">
        <f t="shared" ref="M5:M36" si="36">IF(E5="","",IF(L5&gt;5.1,"高",IF(L5&gt;=3.2,"中",IF(L5&gt;=2.6,"低","寛解"))))</f>
        <v/>
      </c>
      <c r="N5" s="63" t="str">
        <f t="shared" ref="N5:N36" si="37">IF(D5="","",H5+I5+F5*0.1+G5*0.1+D5)</f>
        <v/>
      </c>
      <c r="O5" s="58" t="str">
        <f t="shared" ref="O5:O36" si="38">IF(D5="","",IF(N5&gt;26,"高",IF(N5&gt;11,"中",IF(N5&gt;3.3,"低","寛解"))))</f>
        <v/>
      </c>
      <c r="P5" s="67" t="str">
        <f t="shared" ref="P5:P36" si="39">IF(D5="","",H5+I5+F5*0.1+G5*0.1)</f>
        <v/>
      </c>
      <c r="Q5" s="58" t="str">
        <f t="shared" ref="Q5:Q36" si="40">IF(D5="","",IF(P5&gt;22,"高",IF(P5&gt;10,"中",IF(P5&gt;2.8,"低","寛解"))))</f>
        <v/>
      </c>
      <c r="R5" s="65" t="str">
        <f t="shared" ref="R5:R36" si="41">IF(B5="","",VLOOKUP(B5,リウマチ患者氏名,8,FALSE))</f>
        <v/>
      </c>
      <c r="S5" s="64" t="str">
        <f t="shared" ref="S5:S36" si="42">IF(B5="","",VLOOKUP(B5,リウマチ患者氏名,9,FALSE))</f>
        <v/>
      </c>
      <c r="T5" s="64" t="str">
        <f t="shared" ref="T5:T36" si="43">IF(B5="","",VLOOKUP(B5,リウマチ患者氏名,10,FALSE))</f>
        <v/>
      </c>
      <c r="U5" s="64" t="str">
        <f t="shared" ref="U5:U36" si="44">IF(B5="","",VLOOKUP(B5,リウマチ患者氏名,11,FALSE))</f>
        <v/>
      </c>
      <c r="V5" s="64" t="str">
        <f t="shared" ref="V5:V36" si="45">IF(B5="","",VLOOKUP(B5,リウマチ患者氏名,12,FALSE))</f>
        <v/>
      </c>
      <c r="W5" s="64" t="str">
        <f t="shared" ref="W5:W36" si="46">IF(B5="","",VLOOKUP(B5,リウマチ患者氏名,13,FALSE))</f>
        <v/>
      </c>
      <c r="X5" s="68" t="str">
        <f t="shared" ref="X5:X36" si="47">IF(B5="","",VLOOKUP(B5,リウマチ患者氏名,14,FALSE))</f>
        <v/>
      </c>
      <c r="Y5" s="65" t="str">
        <f t="shared" ref="Y5:Y36" si="48">IF(B5="","",VLOOKUP(B5,リウマチ患者氏名,15,FALSE))</f>
        <v/>
      </c>
      <c r="Z5" s="65" t="str">
        <f t="shared" ref="Z5:Z36" si="49">IF(B5="","",VLOOKUP(B5,リウマチ患者氏名,16,FALSE))</f>
        <v/>
      </c>
      <c r="AA5" s="69" t="str">
        <f t="shared" ref="AA5:AA36" si="50">IF(B5="","",VLOOKUP(B5,リウマチ患者氏名,17,FALSE))</f>
        <v/>
      </c>
      <c r="AB5" s="65" t="str">
        <f t="shared" ref="AB5:AB36" si="51">IF(B5="","",IF(AA5="未使用","未使用",ROUNDUP((A5-(AA5-1))/7,0)))</f>
        <v/>
      </c>
      <c r="AC5" s="66" t="str">
        <f>IF(B5="","",COUNTIF($B$2:B5,B5)&amp;" 回")</f>
        <v/>
      </c>
      <c r="AD5" s="66" t="str">
        <f t="shared" ref="AD5:AD36" si="52">IF(B5="","",VLOOKUP(B5,リウマチ患者氏名,3,FALSE))</f>
        <v/>
      </c>
      <c r="AE5" s="69" t="str">
        <f t="shared" ref="AE5:AE36" si="53">IF(B5="","",VLOOKUP(B5,リウマチ患者氏名,4,FALSE))</f>
        <v/>
      </c>
      <c r="AF5" s="66" t="str">
        <f t="shared" ref="AF5:AF36" si="54">IF(B5="","",DATEDIF(AE5,A5,"Y")&amp;"歳")</f>
        <v/>
      </c>
      <c r="AG5" s="62" t="str">
        <f t="shared" ref="AG5:AG36" si="55">IF(B5="","",VLOOKUP(B5,リウマチ患者氏名,6,FALSE))</f>
        <v/>
      </c>
      <c r="AH5" s="61" t="str">
        <f t="shared" ref="AH5:AH36" si="56">IF(AG5="","",DATEDIF(AG5,A5,"Y")&amp;"年"&amp;DATEDIF(AG5,A5,"YM")&amp;"か月")</f>
        <v/>
      </c>
    </row>
    <row r="6" spans="1:39" s="55" customFormat="1" ht="20.100000000000001" customHeight="1" x14ac:dyDescent="0.15">
      <c r="A6" s="56">
        <v>43622</v>
      </c>
      <c r="B6" s="57"/>
      <c r="C6" s="57" t="str">
        <f t="shared" ref="C6:C8" si="57">IF(B6="","",VLOOKUP(B6,リウマチ患者氏名,2,FALSE))</f>
        <v/>
      </c>
      <c r="D6" s="57"/>
      <c r="E6" s="57"/>
      <c r="F6" s="59" t="str">
        <f t="shared" si="29"/>
        <v/>
      </c>
      <c r="G6" s="59" t="str">
        <f t="shared" si="30"/>
        <v/>
      </c>
      <c r="H6" s="59" t="str">
        <f t="shared" si="31"/>
        <v/>
      </c>
      <c r="I6" s="59" t="str">
        <f t="shared" si="32"/>
        <v/>
      </c>
      <c r="J6" s="63" t="str">
        <f t="shared" si="33"/>
        <v/>
      </c>
      <c r="K6" s="58" t="str">
        <f t="shared" si="34"/>
        <v/>
      </c>
      <c r="L6" s="60" t="str">
        <f t="shared" si="35"/>
        <v/>
      </c>
      <c r="M6" s="58" t="str">
        <f t="shared" si="36"/>
        <v/>
      </c>
      <c r="N6" s="63" t="str">
        <f t="shared" si="37"/>
        <v/>
      </c>
      <c r="O6" s="58" t="str">
        <f t="shared" si="38"/>
        <v/>
      </c>
      <c r="P6" s="67" t="str">
        <f t="shared" si="39"/>
        <v/>
      </c>
      <c r="Q6" s="58" t="str">
        <f t="shared" si="40"/>
        <v/>
      </c>
      <c r="R6" s="65" t="str">
        <f t="shared" si="41"/>
        <v/>
      </c>
      <c r="S6" s="64" t="str">
        <f t="shared" si="42"/>
        <v/>
      </c>
      <c r="T6" s="64" t="str">
        <f t="shared" si="43"/>
        <v/>
      </c>
      <c r="U6" s="64" t="str">
        <f t="shared" si="44"/>
        <v/>
      </c>
      <c r="V6" s="64" t="str">
        <f t="shared" si="45"/>
        <v/>
      </c>
      <c r="W6" s="64" t="str">
        <f t="shared" si="46"/>
        <v/>
      </c>
      <c r="X6" s="68" t="str">
        <f t="shared" si="47"/>
        <v/>
      </c>
      <c r="Y6" s="65" t="str">
        <f t="shared" si="48"/>
        <v/>
      </c>
      <c r="Z6" s="65" t="str">
        <f t="shared" si="49"/>
        <v/>
      </c>
      <c r="AA6" s="69" t="str">
        <f t="shared" si="50"/>
        <v/>
      </c>
      <c r="AB6" s="65" t="str">
        <f t="shared" si="51"/>
        <v/>
      </c>
      <c r="AC6" s="66" t="str">
        <f>IF(B6="","",COUNTIF($B$2:B6,B6)&amp;" 回")</f>
        <v/>
      </c>
      <c r="AD6" s="66" t="str">
        <f t="shared" si="52"/>
        <v/>
      </c>
      <c r="AE6" s="69" t="str">
        <f t="shared" si="53"/>
        <v/>
      </c>
      <c r="AF6" s="66" t="str">
        <f t="shared" si="54"/>
        <v/>
      </c>
      <c r="AG6" s="62" t="str">
        <f t="shared" si="55"/>
        <v/>
      </c>
      <c r="AH6" s="61" t="str">
        <f t="shared" si="56"/>
        <v/>
      </c>
      <c r="AI6" s="70"/>
      <c r="AJ6" s="70"/>
      <c r="AK6" s="70"/>
      <c r="AL6" s="70"/>
      <c r="AM6" s="70"/>
    </row>
    <row r="7" spans="1:39" s="55" customFormat="1" ht="20.100000000000001" customHeight="1" x14ac:dyDescent="0.15">
      <c r="A7" s="56">
        <v>43622</v>
      </c>
      <c r="B7" s="57"/>
      <c r="C7" s="57" t="str">
        <f t="shared" si="57"/>
        <v/>
      </c>
      <c r="D7" s="57"/>
      <c r="E7" s="57"/>
      <c r="F7" s="59" t="str">
        <f t="shared" si="29"/>
        <v/>
      </c>
      <c r="G7" s="59" t="str">
        <f t="shared" si="30"/>
        <v/>
      </c>
      <c r="H7" s="59" t="str">
        <f t="shared" si="31"/>
        <v/>
      </c>
      <c r="I7" s="59" t="str">
        <f t="shared" si="32"/>
        <v/>
      </c>
      <c r="J7" s="63" t="str">
        <f t="shared" si="33"/>
        <v/>
      </c>
      <c r="K7" s="58" t="str">
        <f t="shared" si="34"/>
        <v/>
      </c>
      <c r="L7" s="60" t="str">
        <f t="shared" si="35"/>
        <v/>
      </c>
      <c r="M7" s="58" t="str">
        <f t="shared" si="36"/>
        <v/>
      </c>
      <c r="N7" s="63" t="str">
        <f t="shared" si="37"/>
        <v/>
      </c>
      <c r="O7" s="58" t="str">
        <f t="shared" si="38"/>
        <v/>
      </c>
      <c r="P7" s="67" t="str">
        <f t="shared" si="39"/>
        <v/>
      </c>
      <c r="Q7" s="58" t="str">
        <f t="shared" si="40"/>
        <v/>
      </c>
      <c r="R7" s="65" t="str">
        <f t="shared" si="41"/>
        <v/>
      </c>
      <c r="S7" s="64" t="str">
        <f t="shared" si="42"/>
        <v/>
      </c>
      <c r="T7" s="64" t="str">
        <f t="shared" si="43"/>
        <v/>
      </c>
      <c r="U7" s="64" t="str">
        <f t="shared" si="44"/>
        <v/>
      </c>
      <c r="V7" s="64" t="str">
        <f t="shared" si="45"/>
        <v/>
      </c>
      <c r="W7" s="64" t="str">
        <f t="shared" si="46"/>
        <v/>
      </c>
      <c r="X7" s="68" t="str">
        <f t="shared" si="47"/>
        <v/>
      </c>
      <c r="Y7" s="65" t="str">
        <f t="shared" si="48"/>
        <v/>
      </c>
      <c r="Z7" s="65" t="str">
        <f t="shared" si="49"/>
        <v/>
      </c>
      <c r="AA7" s="69" t="str">
        <f t="shared" si="50"/>
        <v/>
      </c>
      <c r="AB7" s="65" t="str">
        <f t="shared" si="51"/>
        <v/>
      </c>
      <c r="AC7" s="66" t="str">
        <f>IF(B7="","",COUNTIF($B$2:B7,B7)&amp;" 回")</f>
        <v/>
      </c>
      <c r="AD7" s="66" t="str">
        <f t="shared" si="52"/>
        <v/>
      </c>
      <c r="AE7" s="69" t="str">
        <f t="shared" si="53"/>
        <v/>
      </c>
      <c r="AF7" s="66" t="str">
        <f t="shared" si="54"/>
        <v/>
      </c>
      <c r="AG7" s="62" t="str">
        <f t="shared" si="55"/>
        <v/>
      </c>
      <c r="AH7" s="61" t="str">
        <f t="shared" si="56"/>
        <v/>
      </c>
      <c r="AI7" s="70"/>
      <c r="AJ7" s="70"/>
      <c r="AK7" s="70"/>
      <c r="AL7" s="70"/>
      <c r="AM7" s="70"/>
    </row>
    <row r="8" spans="1:39" s="55" customFormat="1" ht="20.100000000000001" customHeight="1" x14ac:dyDescent="0.15">
      <c r="A8" s="56">
        <v>43622</v>
      </c>
      <c r="B8" s="57"/>
      <c r="C8" s="57" t="str">
        <f t="shared" si="57"/>
        <v/>
      </c>
      <c r="D8" s="57"/>
      <c r="E8" s="57"/>
      <c r="F8" s="59" t="str">
        <f t="shared" si="29"/>
        <v/>
      </c>
      <c r="G8" s="59" t="str">
        <f t="shared" si="30"/>
        <v/>
      </c>
      <c r="H8" s="59" t="str">
        <f t="shared" si="31"/>
        <v/>
      </c>
      <c r="I8" s="59" t="str">
        <f t="shared" si="32"/>
        <v/>
      </c>
      <c r="J8" s="63" t="str">
        <f t="shared" si="33"/>
        <v/>
      </c>
      <c r="K8" s="58" t="str">
        <f t="shared" si="34"/>
        <v/>
      </c>
      <c r="L8" s="60" t="str">
        <f t="shared" si="35"/>
        <v/>
      </c>
      <c r="M8" s="58" t="str">
        <f t="shared" si="36"/>
        <v/>
      </c>
      <c r="N8" s="63" t="str">
        <f t="shared" si="37"/>
        <v/>
      </c>
      <c r="O8" s="58" t="str">
        <f t="shared" si="38"/>
        <v/>
      </c>
      <c r="P8" s="67" t="str">
        <f t="shared" si="39"/>
        <v/>
      </c>
      <c r="Q8" s="58" t="str">
        <f t="shared" si="40"/>
        <v/>
      </c>
      <c r="R8" s="65" t="str">
        <f t="shared" si="41"/>
        <v/>
      </c>
      <c r="S8" s="64" t="str">
        <f t="shared" si="42"/>
        <v/>
      </c>
      <c r="T8" s="64" t="str">
        <f t="shared" si="43"/>
        <v/>
      </c>
      <c r="U8" s="64" t="str">
        <f t="shared" si="44"/>
        <v/>
      </c>
      <c r="V8" s="64" t="str">
        <f t="shared" si="45"/>
        <v/>
      </c>
      <c r="W8" s="64" t="str">
        <f t="shared" si="46"/>
        <v/>
      </c>
      <c r="X8" s="68" t="str">
        <f t="shared" si="47"/>
        <v/>
      </c>
      <c r="Y8" s="65" t="str">
        <f t="shared" si="48"/>
        <v/>
      </c>
      <c r="Z8" s="65" t="str">
        <f t="shared" si="49"/>
        <v/>
      </c>
      <c r="AA8" s="69" t="str">
        <f t="shared" si="50"/>
        <v/>
      </c>
      <c r="AB8" s="65" t="str">
        <f t="shared" si="51"/>
        <v/>
      </c>
      <c r="AC8" s="66" t="str">
        <f>IF(B8="","",COUNTIF($B$2:B8,B8)&amp;" 回")</f>
        <v/>
      </c>
      <c r="AD8" s="66" t="str">
        <f t="shared" si="52"/>
        <v/>
      </c>
      <c r="AE8" s="69" t="str">
        <f t="shared" si="53"/>
        <v/>
      </c>
      <c r="AF8" s="66" t="str">
        <f t="shared" si="54"/>
        <v/>
      </c>
      <c r="AG8" s="62" t="str">
        <f t="shared" si="55"/>
        <v/>
      </c>
      <c r="AH8" s="61" t="str">
        <f t="shared" si="56"/>
        <v/>
      </c>
    </row>
    <row r="9" spans="1:39" s="55" customFormat="1" ht="20.100000000000001" customHeight="1" x14ac:dyDescent="0.15">
      <c r="A9" s="56">
        <v>43622</v>
      </c>
      <c r="B9" s="57"/>
      <c r="C9" s="57" t="str">
        <f>IF(B9="","",VLOOKUP(B9,リウマチ患者氏名,2,FALSE))</f>
        <v/>
      </c>
      <c r="D9" s="57"/>
      <c r="E9" s="57"/>
      <c r="F9" s="59" t="str">
        <f t="shared" si="29"/>
        <v/>
      </c>
      <c r="G9" s="59" t="str">
        <f t="shared" si="30"/>
        <v/>
      </c>
      <c r="H9" s="59" t="str">
        <f t="shared" si="31"/>
        <v/>
      </c>
      <c r="I9" s="59" t="str">
        <f t="shared" si="32"/>
        <v/>
      </c>
      <c r="J9" s="63" t="str">
        <f t="shared" si="33"/>
        <v/>
      </c>
      <c r="K9" s="58" t="str">
        <f t="shared" si="34"/>
        <v/>
      </c>
      <c r="L9" s="60" t="str">
        <f t="shared" si="35"/>
        <v/>
      </c>
      <c r="M9" s="58" t="str">
        <f t="shared" si="36"/>
        <v/>
      </c>
      <c r="N9" s="63" t="str">
        <f t="shared" si="37"/>
        <v/>
      </c>
      <c r="O9" s="58" t="str">
        <f t="shared" si="38"/>
        <v/>
      </c>
      <c r="P9" s="67" t="str">
        <f t="shared" si="39"/>
        <v/>
      </c>
      <c r="Q9" s="58" t="str">
        <f t="shared" si="40"/>
        <v/>
      </c>
      <c r="R9" s="65" t="str">
        <f t="shared" si="41"/>
        <v/>
      </c>
      <c r="S9" s="64" t="str">
        <f t="shared" si="42"/>
        <v/>
      </c>
      <c r="T9" s="64" t="str">
        <f t="shared" si="43"/>
        <v/>
      </c>
      <c r="U9" s="64" t="str">
        <f t="shared" si="44"/>
        <v/>
      </c>
      <c r="V9" s="64" t="str">
        <f t="shared" si="45"/>
        <v/>
      </c>
      <c r="W9" s="64" t="str">
        <f t="shared" si="46"/>
        <v/>
      </c>
      <c r="X9" s="68" t="str">
        <f t="shared" si="47"/>
        <v/>
      </c>
      <c r="Y9" s="65" t="str">
        <f t="shared" si="48"/>
        <v/>
      </c>
      <c r="Z9" s="65" t="str">
        <f t="shared" si="49"/>
        <v/>
      </c>
      <c r="AA9" s="69" t="str">
        <f t="shared" si="50"/>
        <v/>
      </c>
      <c r="AB9" s="65" t="str">
        <f t="shared" si="51"/>
        <v/>
      </c>
      <c r="AC9" s="66" t="str">
        <f>IF(B9="","",COUNTIF($B$2:B9,B9)&amp;" 回")</f>
        <v/>
      </c>
      <c r="AD9" s="66" t="str">
        <f t="shared" si="52"/>
        <v/>
      </c>
      <c r="AE9" s="69" t="str">
        <f t="shared" si="53"/>
        <v/>
      </c>
      <c r="AF9" s="66" t="str">
        <f t="shared" si="54"/>
        <v/>
      </c>
      <c r="AG9" s="62" t="str">
        <f t="shared" si="55"/>
        <v/>
      </c>
      <c r="AH9" s="61" t="str">
        <f t="shared" si="56"/>
        <v/>
      </c>
    </row>
    <row r="10" spans="1:39" s="55" customFormat="1" ht="20.100000000000001" customHeight="1" x14ac:dyDescent="0.15">
      <c r="A10" s="56">
        <v>43622</v>
      </c>
      <c r="B10" s="57"/>
      <c r="C10" s="57" t="str">
        <f t="shared" ref="C10:C12" si="58">IF(B10="","",VLOOKUP(B10,リウマチ患者氏名,2,FALSE))</f>
        <v/>
      </c>
      <c r="D10" s="57"/>
      <c r="E10" s="57"/>
      <c r="F10" s="59" t="str">
        <f t="shared" si="29"/>
        <v/>
      </c>
      <c r="G10" s="59" t="str">
        <f t="shared" si="30"/>
        <v/>
      </c>
      <c r="H10" s="59" t="str">
        <f t="shared" si="31"/>
        <v/>
      </c>
      <c r="I10" s="59" t="str">
        <f t="shared" si="32"/>
        <v/>
      </c>
      <c r="J10" s="63" t="str">
        <f t="shared" si="33"/>
        <v/>
      </c>
      <c r="K10" s="58" t="str">
        <f t="shared" si="34"/>
        <v/>
      </c>
      <c r="L10" s="60" t="str">
        <f t="shared" si="35"/>
        <v/>
      </c>
      <c r="M10" s="58" t="str">
        <f t="shared" si="36"/>
        <v/>
      </c>
      <c r="N10" s="63" t="str">
        <f t="shared" si="37"/>
        <v/>
      </c>
      <c r="O10" s="58" t="str">
        <f t="shared" si="38"/>
        <v/>
      </c>
      <c r="P10" s="67" t="str">
        <f t="shared" si="39"/>
        <v/>
      </c>
      <c r="Q10" s="58" t="str">
        <f t="shared" si="40"/>
        <v/>
      </c>
      <c r="R10" s="65" t="str">
        <f t="shared" si="41"/>
        <v/>
      </c>
      <c r="S10" s="64" t="str">
        <f t="shared" si="42"/>
        <v/>
      </c>
      <c r="T10" s="64" t="str">
        <f t="shared" si="43"/>
        <v/>
      </c>
      <c r="U10" s="64" t="str">
        <f t="shared" si="44"/>
        <v/>
      </c>
      <c r="V10" s="64" t="str">
        <f t="shared" si="45"/>
        <v/>
      </c>
      <c r="W10" s="64" t="str">
        <f t="shared" si="46"/>
        <v/>
      </c>
      <c r="X10" s="68" t="str">
        <f t="shared" si="47"/>
        <v/>
      </c>
      <c r="Y10" s="65" t="str">
        <f t="shared" si="48"/>
        <v/>
      </c>
      <c r="Z10" s="65" t="str">
        <f t="shared" si="49"/>
        <v/>
      </c>
      <c r="AA10" s="69" t="str">
        <f t="shared" si="50"/>
        <v/>
      </c>
      <c r="AB10" s="65" t="str">
        <f t="shared" si="51"/>
        <v/>
      </c>
      <c r="AC10" s="66" t="str">
        <f>IF(B10="","",COUNTIF($B$2:B10,B10)&amp;" 回")</f>
        <v/>
      </c>
      <c r="AD10" s="66" t="str">
        <f t="shared" si="52"/>
        <v/>
      </c>
      <c r="AE10" s="69" t="str">
        <f t="shared" si="53"/>
        <v/>
      </c>
      <c r="AF10" s="66" t="str">
        <f t="shared" si="54"/>
        <v/>
      </c>
      <c r="AG10" s="62" t="str">
        <f t="shared" si="55"/>
        <v/>
      </c>
      <c r="AH10" s="61" t="str">
        <f t="shared" si="56"/>
        <v/>
      </c>
      <c r="AI10" s="70"/>
      <c r="AJ10" s="70"/>
      <c r="AK10" s="70"/>
      <c r="AL10" s="70"/>
      <c r="AM10" s="70"/>
    </row>
    <row r="11" spans="1:39" s="55" customFormat="1" ht="20.100000000000001" customHeight="1" x14ac:dyDescent="0.15">
      <c r="A11" s="56">
        <v>43622</v>
      </c>
      <c r="B11" s="57"/>
      <c r="C11" s="57" t="str">
        <f t="shared" si="58"/>
        <v/>
      </c>
      <c r="D11" s="57"/>
      <c r="E11" s="57"/>
      <c r="F11" s="59" t="str">
        <f t="shared" si="29"/>
        <v/>
      </c>
      <c r="G11" s="59" t="str">
        <f t="shared" si="30"/>
        <v/>
      </c>
      <c r="H11" s="59" t="str">
        <f t="shared" si="31"/>
        <v/>
      </c>
      <c r="I11" s="59" t="str">
        <f t="shared" si="32"/>
        <v/>
      </c>
      <c r="J11" s="63" t="str">
        <f t="shared" si="33"/>
        <v/>
      </c>
      <c r="K11" s="58" t="str">
        <f t="shared" si="34"/>
        <v/>
      </c>
      <c r="L11" s="60" t="str">
        <f t="shared" si="35"/>
        <v/>
      </c>
      <c r="M11" s="58" t="str">
        <f t="shared" si="36"/>
        <v/>
      </c>
      <c r="N11" s="63" t="str">
        <f t="shared" si="37"/>
        <v/>
      </c>
      <c r="O11" s="58" t="str">
        <f t="shared" si="38"/>
        <v/>
      </c>
      <c r="P11" s="67" t="str">
        <f t="shared" si="39"/>
        <v/>
      </c>
      <c r="Q11" s="58" t="str">
        <f t="shared" si="40"/>
        <v/>
      </c>
      <c r="R11" s="65" t="str">
        <f t="shared" si="41"/>
        <v/>
      </c>
      <c r="S11" s="64" t="str">
        <f t="shared" si="42"/>
        <v/>
      </c>
      <c r="T11" s="64" t="str">
        <f t="shared" si="43"/>
        <v/>
      </c>
      <c r="U11" s="64" t="str">
        <f t="shared" si="44"/>
        <v/>
      </c>
      <c r="V11" s="64" t="str">
        <f t="shared" si="45"/>
        <v/>
      </c>
      <c r="W11" s="64" t="str">
        <f t="shared" si="46"/>
        <v/>
      </c>
      <c r="X11" s="68" t="str">
        <f t="shared" si="47"/>
        <v/>
      </c>
      <c r="Y11" s="65" t="str">
        <f t="shared" si="48"/>
        <v/>
      </c>
      <c r="Z11" s="65" t="str">
        <f t="shared" si="49"/>
        <v/>
      </c>
      <c r="AA11" s="69" t="str">
        <f t="shared" si="50"/>
        <v/>
      </c>
      <c r="AB11" s="65" t="str">
        <f t="shared" si="51"/>
        <v/>
      </c>
      <c r="AC11" s="66" t="str">
        <f>IF(B11="","",COUNTIF($B$2:B11,B11)&amp;" 回")</f>
        <v/>
      </c>
      <c r="AD11" s="66" t="str">
        <f t="shared" si="52"/>
        <v/>
      </c>
      <c r="AE11" s="69" t="str">
        <f t="shared" si="53"/>
        <v/>
      </c>
      <c r="AF11" s="66" t="str">
        <f t="shared" si="54"/>
        <v/>
      </c>
      <c r="AG11" s="62" t="str">
        <f t="shared" si="55"/>
        <v/>
      </c>
      <c r="AH11" s="61" t="str">
        <f t="shared" si="56"/>
        <v/>
      </c>
      <c r="AI11" s="70"/>
      <c r="AJ11" s="70"/>
      <c r="AK11" s="70"/>
      <c r="AL11" s="70"/>
      <c r="AM11" s="70"/>
    </row>
    <row r="12" spans="1:39" s="55" customFormat="1" ht="20.100000000000001" customHeight="1" x14ac:dyDescent="0.15">
      <c r="A12" s="56">
        <v>43622</v>
      </c>
      <c r="B12" s="57"/>
      <c r="C12" s="57" t="str">
        <f t="shared" si="58"/>
        <v/>
      </c>
      <c r="D12" s="57"/>
      <c r="E12" s="57"/>
      <c r="F12" s="59" t="str">
        <f t="shared" si="29"/>
        <v/>
      </c>
      <c r="G12" s="59" t="str">
        <f t="shared" si="30"/>
        <v/>
      </c>
      <c r="H12" s="59" t="str">
        <f t="shared" si="31"/>
        <v/>
      </c>
      <c r="I12" s="59" t="str">
        <f t="shared" si="32"/>
        <v/>
      </c>
      <c r="J12" s="63" t="str">
        <f t="shared" si="33"/>
        <v/>
      </c>
      <c r="K12" s="58" t="str">
        <f t="shared" si="34"/>
        <v/>
      </c>
      <c r="L12" s="60" t="str">
        <f t="shared" si="35"/>
        <v/>
      </c>
      <c r="M12" s="58" t="str">
        <f t="shared" si="36"/>
        <v/>
      </c>
      <c r="N12" s="63" t="str">
        <f t="shared" si="37"/>
        <v/>
      </c>
      <c r="O12" s="58" t="str">
        <f t="shared" si="38"/>
        <v/>
      </c>
      <c r="P12" s="67" t="str">
        <f t="shared" si="39"/>
        <v/>
      </c>
      <c r="Q12" s="58" t="str">
        <f t="shared" si="40"/>
        <v/>
      </c>
      <c r="R12" s="65" t="str">
        <f t="shared" si="41"/>
        <v/>
      </c>
      <c r="S12" s="64" t="str">
        <f t="shared" si="42"/>
        <v/>
      </c>
      <c r="T12" s="64" t="str">
        <f t="shared" si="43"/>
        <v/>
      </c>
      <c r="U12" s="64" t="str">
        <f t="shared" si="44"/>
        <v/>
      </c>
      <c r="V12" s="64" t="str">
        <f t="shared" si="45"/>
        <v/>
      </c>
      <c r="W12" s="64" t="str">
        <f t="shared" si="46"/>
        <v/>
      </c>
      <c r="X12" s="68" t="str">
        <f t="shared" si="47"/>
        <v/>
      </c>
      <c r="Y12" s="65" t="str">
        <f t="shared" si="48"/>
        <v/>
      </c>
      <c r="Z12" s="65" t="str">
        <f t="shared" si="49"/>
        <v/>
      </c>
      <c r="AA12" s="69" t="str">
        <f t="shared" si="50"/>
        <v/>
      </c>
      <c r="AB12" s="65" t="str">
        <f t="shared" si="51"/>
        <v/>
      </c>
      <c r="AC12" s="66" t="str">
        <f>IF(B12="","",COUNTIF($B$2:B12,B12)&amp;" 回")</f>
        <v/>
      </c>
      <c r="AD12" s="66" t="str">
        <f t="shared" si="52"/>
        <v/>
      </c>
      <c r="AE12" s="69" t="str">
        <f t="shared" si="53"/>
        <v/>
      </c>
      <c r="AF12" s="66" t="str">
        <f t="shared" si="54"/>
        <v/>
      </c>
      <c r="AG12" s="62" t="str">
        <f t="shared" si="55"/>
        <v/>
      </c>
      <c r="AH12" s="61" t="str">
        <f t="shared" si="56"/>
        <v/>
      </c>
    </row>
    <row r="13" spans="1:39" s="55" customFormat="1" ht="20.100000000000001" customHeight="1" x14ac:dyDescent="0.15">
      <c r="A13" s="56">
        <v>43622</v>
      </c>
      <c r="B13" s="57"/>
      <c r="C13" s="57" t="str">
        <f>IF(B13="","",VLOOKUP(B13,リウマチ患者氏名,2,FALSE))</f>
        <v/>
      </c>
      <c r="D13" s="57"/>
      <c r="E13" s="57"/>
      <c r="F13" s="59" t="str">
        <f t="shared" si="29"/>
        <v/>
      </c>
      <c r="G13" s="59" t="str">
        <f t="shared" si="30"/>
        <v/>
      </c>
      <c r="H13" s="59" t="str">
        <f t="shared" si="31"/>
        <v/>
      </c>
      <c r="I13" s="59" t="str">
        <f t="shared" si="32"/>
        <v/>
      </c>
      <c r="J13" s="63" t="str">
        <f t="shared" si="33"/>
        <v/>
      </c>
      <c r="K13" s="58" t="str">
        <f t="shared" si="34"/>
        <v/>
      </c>
      <c r="L13" s="60" t="str">
        <f t="shared" si="35"/>
        <v/>
      </c>
      <c r="M13" s="58" t="str">
        <f t="shared" si="36"/>
        <v/>
      </c>
      <c r="N13" s="63" t="str">
        <f t="shared" si="37"/>
        <v/>
      </c>
      <c r="O13" s="58" t="str">
        <f t="shared" si="38"/>
        <v/>
      </c>
      <c r="P13" s="67" t="str">
        <f t="shared" si="39"/>
        <v/>
      </c>
      <c r="Q13" s="58" t="str">
        <f t="shared" si="40"/>
        <v/>
      </c>
      <c r="R13" s="65" t="str">
        <f t="shared" si="41"/>
        <v/>
      </c>
      <c r="S13" s="64" t="str">
        <f t="shared" si="42"/>
        <v/>
      </c>
      <c r="T13" s="64" t="str">
        <f t="shared" si="43"/>
        <v/>
      </c>
      <c r="U13" s="64" t="str">
        <f t="shared" si="44"/>
        <v/>
      </c>
      <c r="V13" s="64" t="str">
        <f t="shared" si="45"/>
        <v/>
      </c>
      <c r="W13" s="64" t="str">
        <f t="shared" si="46"/>
        <v/>
      </c>
      <c r="X13" s="68" t="str">
        <f t="shared" si="47"/>
        <v/>
      </c>
      <c r="Y13" s="65" t="str">
        <f t="shared" si="48"/>
        <v/>
      </c>
      <c r="Z13" s="65" t="str">
        <f t="shared" si="49"/>
        <v/>
      </c>
      <c r="AA13" s="69" t="str">
        <f t="shared" si="50"/>
        <v/>
      </c>
      <c r="AB13" s="65" t="str">
        <f t="shared" si="51"/>
        <v/>
      </c>
      <c r="AC13" s="66" t="str">
        <f>IF(B13="","",COUNTIF($B$2:B13,B13)&amp;" 回")</f>
        <v/>
      </c>
      <c r="AD13" s="66" t="str">
        <f t="shared" si="52"/>
        <v/>
      </c>
      <c r="AE13" s="69" t="str">
        <f t="shared" si="53"/>
        <v/>
      </c>
      <c r="AF13" s="66" t="str">
        <f t="shared" si="54"/>
        <v/>
      </c>
      <c r="AG13" s="62" t="str">
        <f t="shared" si="55"/>
        <v/>
      </c>
      <c r="AH13" s="61" t="str">
        <f t="shared" si="56"/>
        <v/>
      </c>
    </row>
    <row r="14" spans="1:39" s="55" customFormat="1" ht="20.100000000000001" customHeight="1" x14ac:dyDescent="0.15">
      <c r="A14" s="56">
        <v>43622</v>
      </c>
      <c r="B14" s="57"/>
      <c r="C14" s="57" t="str">
        <f t="shared" ref="C14:C16" si="59">IF(B14="","",VLOOKUP(B14,リウマチ患者氏名,2,FALSE))</f>
        <v/>
      </c>
      <c r="D14" s="57"/>
      <c r="E14" s="57"/>
      <c r="F14" s="59" t="str">
        <f t="shared" si="29"/>
        <v/>
      </c>
      <c r="G14" s="59" t="str">
        <f t="shared" si="30"/>
        <v/>
      </c>
      <c r="H14" s="59" t="str">
        <f t="shared" si="31"/>
        <v/>
      </c>
      <c r="I14" s="59" t="str">
        <f t="shared" si="32"/>
        <v/>
      </c>
      <c r="J14" s="63" t="str">
        <f t="shared" si="33"/>
        <v/>
      </c>
      <c r="K14" s="58" t="str">
        <f t="shared" si="34"/>
        <v/>
      </c>
      <c r="L14" s="60" t="str">
        <f t="shared" si="35"/>
        <v/>
      </c>
      <c r="M14" s="58" t="str">
        <f t="shared" si="36"/>
        <v/>
      </c>
      <c r="N14" s="63" t="str">
        <f t="shared" si="37"/>
        <v/>
      </c>
      <c r="O14" s="58" t="str">
        <f t="shared" si="38"/>
        <v/>
      </c>
      <c r="P14" s="67" t="str">
        <f t="shared" si="39"/>
        <v/>
      </c>
      <c r="Q14" s="58" t="str">
        <f t="shared" si="40"/>
        <v/>
      </c>
      <c r="R14" s="65" t="str">
        <f t="shared" si="41"/>
        <v/>
      </c>
      <c r="S14" s="64" t="str">
        <f t="shared" si="42"/>
        <v/>
      </c>
      <c r="T14" s="64" t="str">
        <f t="shared" si="43"/>
        <v/>
      </c>
      <c r="U14" s="64" t="str">
        <f t="shared" si="44"/>
        <v/>
      </c>
      <c r="V14" s="64" t="str">
        <f t="shared" si="45"/>
        <v/>
      </c>
      <c r="W14" s="64" t="str">
        <f t="shared" si="46"/>
        <v/>
      </c>
      <c r="X14" s="68" t="str">
        <f t="shared" si="47"/>
        <v/>
      </c>
      <c r="Y14" s="65" t="str">
        <f t="shared" si="48"/>
        <v/>
      </c>
      <c r="Z14" s="65" t="str">
        <f t="shared" si="49"/>
        <v/>
      </c>
      <c r="AA14" s="69" t="str">
        <f t="shared" si="50"/>
        <v/>
      </c>
      <c r="AB14" s="65" t="str">
        <f t="shared" si="51"/>
        <v/>
      </c>
      <c r="AC14" s="66" t="str">
        <f>IF(B14="","",COUNTIF($B$2:B14,B14)&amp;" 回")</f>
        <v/>
      </c>
      <c r="AD14" s="66" t="str">
        <f t="shared" si="52"/>
        <v/>
      </c>
      <c r="AE14" s="69" t="str">
        <f t="shared" si="53"/>
        <v/>
      </c>
      <c r="AF14" s="66" t="str">
        <f t="shared" si="54"/>
        <v/>
      </c>
      <c r="AG14" s="62" t="str">
        <f t="shared" si="55"/>
        <v/>
      </c>
      <c r="AH14" s="61" t="str">
        <f t="shared" si="56"/>
        <v/>
      </c>
      <c r="AI14" s="70"/>
      <c r="AJ14" s="70"/>
      <c r="AK14" s="70"/>
      <c r="AL14" s="70"/>
      <c r="AM14" s="70"/>
    </row>
    <row r="15" spans="1:39" s="55" customFormat="1" ht="20.100000000000001" customHeight="1" x14ac:dyDescent="0.15">
      <c r="A15" s="56">
        <v>43622</v>
      </c>
      <c r="B15" s="57"/>
      <c r="C15" s="57" t="str">
        <f t="shared" si="59"/>
        <v/>
      </c>
      <c r="D15" s="57"/>
      <c r="E15" s="57"/>
      <c r="F15" s="59" t="str">
        <f t="shared" si="29"/>
        <v/>
      </c>
      <c r="G15" s="59" t="str">
        <f t="shared" si="30"/>
        <v/>
      </c>
      <c r="H15" s="59" t="str">
        <f t="shared" si="31"/>
        <v/>
      </c>
      <c r="I15" s="59" t="str">
        <f t="shared" si="32"/>
        <v/>
      </c>
      <c r="J15" s="63" t="str">
        <f t="shared" si="33"/>
        <v/>
      </c>
      <c r="K15" s="58" t="str">
        <f t="shared" si="34"/>
        <v/>
      </c>
      <c r="L15" s="60" t="str">
        <f t="shared" si="35"/>
        <v/>
      </c>
      <c r="M15" s="58" t="str">
        <f t="shared" si="36"/>
        <v/>
      </c>
      <c r="N15" s="63" t="str">
        <f t="shared" si="37"/>
        <v/>
      </c>
      <c r="O15" s="58" t="str">
        <f t="shared" si="38"/>
        <v/>
      </c>
      <c r="P15" s="67" t="str">
        <f t="shared" si="39"/>
        <v/>
      </c>
      <c r="Q15" s="58" t="str">
        <f t="shared" si="40"/>
        <v/>
      </c>
      <c r="R15" s="65" t="str">
        <f t="shared" si="41"/>
        <v/>
      </c>
      <c r="S15" s="64" t="str">
        <f t="shared" si="42"/>
        <v/>
      </c>
      <c r="T15" s="64" t="str">
        <f t="shared" si="43"/>
        <v/>
      </c>
      <c r="U15" s="64" t="str">
        <f t="shared" si="44"/>
        <v/>
      </c>
      <c r="V15" s="64" t="str">
        <f t="shared" si="45"/>
        <v/>
      </c>
      <c r="W15" s="64" t="str">
        <f t="shared" si="46"/>
        <v/>
      </c>
      <c r="X15" s="68" t="str">
        <f t="shared" si="47"/>
        <v/>
      </c>
      <c r="Y15" s="65" t="str">
        <f t="shared" si="48"/>
        <v/>
      </c>
      <c r="Z15" s="65" t="str">
        <f t="shared" si="49"/>
        <v/>
      </c>
      <c r="AA15" s="69" t="str">
        <f t="shared" si="50"/>
        <v/>
      </c>
      <c r="AB15" s="65" t="str">
        <f t="shared" si="51"/>
        <v/>
      </c>
      <c r="AC15" s="66" t="str">
        <f>IF(B15="","",COUNTIF($B$2:B15,B15)&amp;" 回")</f>
        <v/>
      </c>
      <c r="AD15" s="66" t="str">
        <f t="shared" si="52"/>
        <v/>
      </c>
      <c r="AE15" s="69" t="str">
        <f t="shared" si="53"/>
        <v/>
      </c>
      <c r="AF15" s="66" t="str">
        <f t="shared" si="54"/>
        <v/>
      </c>
      <c r="AG15" s="62" t="str">
        <f t="shared" si="55"/>
        <v/>
      </c>
      <c r="AH15" s="61" t="str">
        <f t="shared" si="56"/>
        <v/>
      </c>
      <c r="AI15" s="70"/>
      <c r="AJ15" s="70"/>
      <c r="AK15" s="70"/>
      <c r="AL15" s="70"/>
      <c r="AM15" s="70"/>
    </row>
    <row r="16" spans="1:39" s="55" customFormat="1" ht="20.100000000000001" customHeight="1" x14ac:dyDescent="0.15">
      <c r="A16" s="56">
        <v>43622</v>
      </c>
      <c r="B16" s="57"/>
      <c r="C16" s="57" t="str">
        <f t="shared" si="59"/>
        <v/>
      </c>
      <c r="D16" s="57"/>
      <c r="E16" s="57"/>
      <c r="F16" s="59" t="str">
        <f t="shared" si="29"/>
        <v/>
      </c>
      <c r="G16" s="59" t="str">
        <f t="shared" si="30"/>
        <v/>
      </c>
      <c r="H16" s="59" t="str">
        <f t="shared" si="31"/>
        <v/>
      </c>
      <c r="I16" s="59" t="str">
        <f t="shared" si="32"/>
        <v/>
      </c>
      <c r="J16" s="63" t="str">
        <f t="shared" si="33"/>
        <v/>
      </c>
      <c r="K16" s="58" t="str">
        <f t="shared" si="34"/>
        <v/>
      </c>
      <c r="L16" s="60" t="str">
        <f t="shared" si="35"/>
        <v/>
      </c>
      <c r="M16" s="58" t="str">
        <f t="shared" si="36"/>
        <v/>
      </c>
      <c r="N16" s="63" t="str">
        <f t="shared" si="37"/>
        <v/>
      </c>
      <c r="O16" s="58" t="str">
        <f t="shared" si="38"/>
        <v/>
      </c>
      <c r="P16" s="67" t="str">
        <f t="shared" si="39"/>
        <v/>
      </c>
      <c r="Q16" s="58" t="str">
        <f t="shared" si="40"/>
        <v/>
      </c>
      <c r="R16" s="65" t="str">
        <f t="shared" si="41"/>
        <v/>
      </c>
      <c r="S16" s="64" t="str">
        <f t="shared" si="42"/>
        <v/>
      </c>
      <c r="T16" s="64" t="str">
        <f t="shared" si="43"/>
        <v/>
      </c>
      <c r="U16" s="64" t="str">
        <f t="shared" si="44"/>
        <v/>
      </c>
      <c r="V16" s="64" t="str">
        <f t="shared" si="45"/>
        <v/>
      </c>
      <c r="W16" s="64" t="str">
        <f t="shared" si="46"/>
        <v/>
      </c>
      <c r="X16" s="68" t="str">
        <f t="shared" si="47"/>
        <v/>
      </c>
      <c r="Y16" s="65" t="str">
        <f t="shared" si="48"/>
        <v/>
      </c>
      <c r="Z16" s="65" t="str">
        <f t="shared" si="49"/>
        <v/>
      </c>
      <c r="AA16" s="69" t="str">
        <f t="shared" si="50"/>
        <v/>
      </c>
      <c r="AB16" s="65" t="str">
        <f t="shared" si="51"/>
        <v/>
      </c>
      <c r="AC16" s="66" t="str">
        <f>IF(B16="","",COUNTIF($B$2:B16,B16)&amp;" 回")</f>
        <v/>
      </c>
      <c r="AD16" s="66" t="str">
        <f t="shared" si="52"/>
        <v/>
      </c>
      <c r="AE16" s="69" t="str">
        <f t="shared" si="53"/>
        <v/>
      </c>
      <c r="AF16" s="66" t="str">
        <f t="shared" si="54"/>
        <v/>
      </c>
      <c r="AG16" s="62" t="str">
        <f t="shared" si="55"/>
        <v/>
      </c>
      <c r="AH16" s="61" t="str">
        <f t="shared" si="56"/>
        <v/>
      </c>
    </row>
    <row r="17" spans="1:39" s="55" customFormat="1" ht="20.100000000000001" customHeight="1" x14ac:dyDescent="0.15">
      <c r="A17" s="56">
        <v>43622</v>
      </c>
      <c r="B17" s="57"/>
      <c r="C17" s="57" t="str">
        <f>IF(B17="","",VLOOKUP(B17,リウマチ患者氏名,2,FALSE))</f>
        <v/>
      </c>
      <c r="D17" s="57"/>
      <c r="E17" s="57"/>
      <c r="F17" s="59" t="str">
        <f t="shared" si="29"/>
        <v/>
      </c>
      <c r="G17" s="59" t="str">
        <f t="shared" si="30"/>
        <v/>
      </c>
      <c r="H17" s="59" t="str">
        <f t="shared" si="31"/>
        <v/>
      </c>
      <c r="I17" s="59" t="str">
        <f t="shared" si="32"/>
        <v/>
      </c>
      <c r="J17" s="63" t="str">
        <f t="shared" si="33"/>
        <v/>
      </c>
      <c r="K17" s="58" t="str">
        <f t="shared" si="34"/>
        <v/>
      </c>
      <c r="L17" s="60" t="str">
        <f t="shared" si="35"/>
        <v/>
      </c>
      <c r="M17" s="58" t="str">
        <f t="shared" si="36"/>
        <v/>
      </c>
      <c r="N17" s="63" t="str">
        <f t="shared" si="37"/>
        <v/>
      </c>
      <c r="O17" s="58" t="str">
        <f t="shared" si="38"/>
        <v/>
      </c>
      <c r="P17" s="67" t="str">
        <f t="shared" si="39"/>
        <v/>
      </c>
      <c r="Q17" s="58" t="str">
        <f t="shared" si="40"/>
        <v/>
      </c>
      <c r="R17" s="65" t="str">
        <f t="shared" si="41"/>
        <v/>
      </c>
      <c r="S17" s="64" t="str">
        <f t="shared" si="42"/>
        <v/>
      </c>
      <c r="T17" s="64" t="str">
        <f t="shared" si="43"/>
        <v/>
      </c>
      <c r="U17" s="64" t="str">
        <f t="shared" si="44"/>
        <v/>
      </c>
      <c r="V17" s="64" t="str">
        <f t="shared" si="45"/>
        <v/>
      </c>
      <c r="W17" s="64" t="str">
        <f t="shared" si="46"/>
        <v/>
      </c>
      <c r="X17" s="68" t="str">
        <f t="shared" si="47"/>
        <v/>
      </c>
      <c r="Y17" s="65" t="str">
        <f t="shared" si="48"/>
        <v/>
      </c>
      <c r="Z17" s="65" t="str">
        <f t="shared" si="49"/>
        <v/>
      </c>
      <c r="AA17" s="69" t="str">
        <f t="shared" si="50"/>
        <v/>
      </c>
      <c r="AB17" s="65" t="str">
        <f t="shared" si="51"/>
        <v/>
      </c>
      <c r="AC17" s="66" t="str">
        <f>IF(B17="","",COUNTIF($B$2:B17,B17)&amp;" 回")</f>
        <v/>
      </c>
      <c r="AD17" s="66" t="str">
        <f t="shared" si="52"/>
        <v/>
      </c>
      <c r="AE17" s="69" t="str">
        <f t="shared" si="53"/>
        <v/>
      </c>
      <c r="AF17" s="66" t="str">
        <f t="shared" si="54"/>
        <v/>
      </c>
      <c r="AG17" s="62" t="str">
        <f t="shared" si="55"/>
        <v/>
      </c>
      <c r="AH17" s="61" t="str">
        <f t="shared" si="56"/>
        <v/>
      </c>
    </row>
    <row r="18" spans="1:39" s="55" customFormat="1" ht="20.100000000000001" customHeight="1" x14ac:dyDescent="0.15">
      <c r="A18" s="56">
        <v>43622</v>
      </c>
      <c r="B18" s="57"/>
      <c r="C18" s="57" t="str">
        <f t="shared" ref="C18:C20" si="60">IF(B18="","",VLOOKUP(B18,リウマチ患者氏名,2,FALSE))</f>
        <v/>
      </c>
      <c r="D18" s="57"/>
      <c r="E18" s="57"/>
      <c r="F18" s="59" t="str">
        <f t="shared" si="29"/>
        <v/>
      </c>
      <c r="G18" s="59" t="str">
        <f t="shared" si="30"/>
        <v/>
      </c>
      <c r="H18" s="59" t="str">
        <f t="shared" si="31"/>
        <v/>
      </c>
      <c r="I18" s="59" t="str">
        <f t="shared" si="32"/>
        <v/>
      </c>
      <c r="J18" s="63" t="str">
        <f t="shared" si="33"/>
        <v/>
      </c>
      <c r="K18" s="58" t="str">
        <f t="shared" si="34"/>
        <v/>
      </c>
      <c r="L18" s="60" t="str">
        <f t="shared" si="35"/>
        <v/>
      </c>
      <c r="M18" s="58" t="str">
        <f t="shared" si="36"/>
        <v/>
      </c>
      <c r="N18" s="63" t="str">
        <f t="shared" si="37"/>
        <v/>
      </c>
      <c r="O18" s="58" t="str">
        <f t="shared" si="38"/>
        <v/>
      </c>
      <c r="P18" s="67" t="str">
        <f t="shared" si="39"/>
        <v/>
      </c>
      <c r="Q18" s="58" t="str">
        <f t="shared" si="40"/>
        <v/>
      </c>
      <c r="R18" s="65" t="str">
        <f t="shared" si="41"/>
        <v/>
      </c>
      <c r="S18" s="64" t="str">
        <f t="shared" si="42"/>
        <v/>
      </c>
      <c r="T18" s="64" t="str">
        <f t="shared" si="43"/>
        <v/>
      </c>
      <c r="U18" s="64" t="str">
        <f t="shared" si="44"/>
        <v/>
      </c>
      <c r="V18" s="64" t="str">
        <f t="shared" si="45"/>
        <v/>
      </c>
      <c r="W18" s="64" t="str">
        <f t="shared" si="46"/>
        <v/>
      </c>
      <c r="X18" s="68" t="str">
        <f t="shared" si="47"/>
        <v/>
      </c>
      <c r="Y18" s="65" t="str">
        <f t="shared" si="48"/>
        <v/>
      </c>
      <c r="Z18" s="65" t="str">
        <f t="shared" si="49"/>
        <v/>
      </c>
      <c r="AA18" s="69" t="str">
        <f t="shared" si="50"/>
        <v/>
      </c>
      <c r="AB18" s="65" t="str">
        <f t="shared" si="51"/>
        <v/>
      </c>
      <c r="AC18" s="66" t="str">
        <f>IF(B18="","",COUNTIF($B$2:B18,B18)&amp;" 回")</f>
        <v/>
      </c>
      <c r="AD18" s="66" t="str">
        <f t="shared" si="52"/>
        <v/>
      </c>
      <c r="AE18" s="69" t="str">
        <f t="shared" si="53"/>
        <v/>
      </c>
      <c r="AF18" s="66" t="str">
        <f t="shared" si="54"/>
        <v/>
      </c>
      <c r="AG18" s="62" t="str">
        <f t="shared" si="55"/>
        <v/>
      </c>
      <c r="AH18" s="61" t="str">
        <f t="shared" si="56"/>
        <v/>
      </c>
      <c r="AI18" s="70"/>
      <c r="AJ18" s="70"/>
      <c r="AK18" s="70"/>
      <c r="AL18" s="70"/>
      <c r="AM18" s="70"/>
    </row>
    <row r="19" spans="1:39" s="55" customFormat="1" ht="20.100000000000001" customHeight="1" x14ac:dyDescent="0.15">
      <c r="A19" s="56">
        <v>43622</v>
      </c>
      <c r="B19" s="57"/>
      <c r="C19" s="57" t="str">
        <f t="shared" si="60"/>
        <v/>
      </c>
      <c r="D19" s="57"/>
      <c r="E19" s="57"/>
      <c r="F19" s="59" t="str">
        <f t="shared" si="29"/>
        <v/>
      </c>
      <c r="G19" s="59" t="str">
        <f t="shared" si="30"/>
        <v/>
      </c>
      <c r="H19" s="59" t="str">
        <f t="shared" si="31"/>
        <v/>
      </c>
      <c r="I19" s="59" t="str">
        <f t="shared" si="32"/>
        <v/>
      </c>
      <c r="J19" s="63" t="str">
        <f t="shared" si="33"/>
        <v/>
      </c>
      <c r="K19" s="58" t="str">
        <f t="shared" si="34"/>
        <v/>
      </c>
      <c r="L19" s="60" t="str">
        <f t="shared" si="35"/>
        <v/>
      </c>
      <c r="M19" s="58" t="str">
        <f t="shared" si="36"/>
        <v/>
      </c>
      <c r="N19" s="63" t="str">
        <f t="shared" si="37"/>
        <v/>
      </c>
      <c r="O19" s="58" t="str">
        <f t="shared" si="38"/>
        <v/>
      </c>
      <c r="P19" s="67" t="str">
        <f t="shared" si="39"/>
        <v/>
      </c>
      <c r="Q19" s="58" t="str">
        <f t="shared" si="40"/>
        <v/>
      </c>
      <c r="R19" s="65" t="str">
        <f t="shared" si="41"/>
        <v/>
      </c>
      <c r="S19" s="64" t="str">
        <f t="shared" si="42"/>
        <v/>
      </c>
      <c r="T19" s="64" t="str">
        <f t="shared" si="43"/>
        <v/>
      </c>
      <c r="U19" s="64" t="str">
        <f t="shared" si="44"/>
        <v/>
      </c>
      <c r="V19" s="64" t="str">
        <f t="shared" si="45"/>
        <v/>
      </c>
      <c r="W19" s="64" t="str">
        <f t="shared" si="46"/>
        <v/>
      </c>
      <c r="X19" s="68" t="str">
        <f t="shared" si="47"/>
        <v/>
      </c>
      <c r="Y19" s="65" t="str">
        <f t="shared" si="48"/>
        <v/>
      </c>
      <c r="Z19" s="65" t="str">
        <f t="shared" si="49"/>
        <v/>
      </c>
      <c r="AA19" s="69" t="str">
        <f t="shared" si="50"/>
        <v/>
      </c>
      <c r="AB19" s="65" t="str">
        <f t="shared" si="51"/>
        <v/>
      </c>
      <c r="AC19" s="66" t="str">
        <f>IF(B19="","",COUNTIF($B$2:B19,B19)&amp;" 回")</f>
        <v/>
      </c>
      <c r="AD19" s="66" t="str">
        <f t="shared" si="52"/>
        <v/>
      </c>
      <c r="AE19" s="69" t="str">
        <f t="shared" si="53"/>
        <v/>
      </c>
      <c r="AF19" s="66" t="str">
        <f t="shared" si="54"/>
        <v/>
      </c>
      <c r="AG19" s="62" t="str">
        <f t="shared" si="55"/>
        <v/>
      </c>
      <c r="AH19" s="61" t="str">
        <f t="shared" si="56"/>
        <v/>
      </c>
      <c r="AI19" s="70"/>
      <c r="AJ19" s="70"/>
      <c r="AK19" s="70"/>
      <c r="AL19" s="70"/>
      <c r="AM19" s="70"/>
    </row>
    <row r="20" spans="1:39" s="55" customFormat="1" ht="20.100000000000001" customHeight="1" x14ac:dyDescent="0.15">
      <c r="A20" s="56">
        <v>43622</v>
      </c>
      <c r="B20" s="57"/>
      <c r="C20" s="57" t="str">
        <f t="shared" si="60"/>
        <v/>
      </c>
      <c r="D20" s="57"/>
      <c r="E20" s="57"/>
      <c r="F20" s="59" t="str">
        <f t="shared" si="29"/>
        <v/>
      </c>
      <c r="G20" s="59" t="str">
        <f t="shared" si="30"/>
        <v/>
      </c>
      <c r="H20" s="59" t="str">
        <f t="shared" si="31"/>
        <v/>
      </c>
      <c r="I20" s="59" t="str">
        <f t="shared" si="32"/>
        <v/>
      </c>
      <c r="J20" s="63" t="str">
        <f t="shared" si="33"/>
        <v/>
      </c>
      <c r="K20" s="58" t="str">
        <f t="shared" si="34"/>
        <v/>
      </c>
      <c r="L20" s="60" t="str">
        <f t="shared" si="35"/>
        <v/>
      </c>
      <c r="M20" s="58" t="str">
        <f t="shared" si="36"/>
        <v/>
      </c>
      <c r="N20" s="63" t="str">
        <f t="shared" si="37"/>
        <v/>
      </c>
      <c r="O20" s="58" t="str">
        <f t="shared" si="38"/>
        <v/>
      </c>
      <c r="P20" s="67" t="str">
        <f t="shared" si="39"/>
        <v/>
      </c>
      <c r="Q20" s="58" t="str">
        <f t="shared" si="40"/>
        <v/>
      </c>
      <c r="R20" s="65" t="str">
        <f t="shared" si="41"/>
        <v/>
      </c>
      <c r="S20" s="64" t="str">
        <f t="shared" si="42"/>
        <v/>
      </c>
      <c r="T20" s="64" t="str">
        <f t="shared" si="43"/>
        <v/>
      </c>
      <c r="U20" s="64" t="str">
        <f t="shared" si="44"/>
        <v/>
      </c>
      <c r="V20" s="64" t="str">
        <f t="shared" si="45"/>
        <v/>
      </c>
      <c r="W20" s="64" t="str">
        <f t="shared" si="46"/>
        <v/>
      </c>
      <c r="X20" s="68" t="str">
        <f t="shared" si="47"/>
        <v/>
      </c>
      <c r="Y20" s="65" t="str">
        <f t="shared" si="48"/>
        <v/>
      </c>
      <c r="Z20" s="65" t="str">
        <f t="shared" si="49"/>
        <v/>
      </c>
      <c r="AA20" s="69" t="str">
        <f t="shared" si="50"/>
        <v/>
      </c>
      <c r="AB20" s="65" t="str">
        <f t="shared" si="51"/>
        <v/>
      </c>
      <c r="AC20" s="66" t="str">
        <f>IF(B20="","",COUNTIF($B$2:B20,B20)&amp;" 回")</f>
        <v/>
      </c>
      <c r="AD20" s="66" t="str">
        <f t="shared" si="52"/>
        <v/>
      </c>
      <c r="AE20" s="69" t="str">
        <f t="shared" si="53"/>
        <v/>
      </c>
      <c r="AF20" s="66" t="str">
        <f t="shared" si="54"/>
        <v/>
      </c>
      <c r="AG20" s="62" t="str">
        <f t="shared" si="55"/>
        <v/>
      </c>
      <c r="AH20" s="61" t="str">
        <f t="shared" si="56"/>
        <v/>
      </c>
    </row>
    <row r="21" spans="1:39" s="55" customFormat="1" ht="20.100000000000001" customHeight="1" x14ac:dyDescent="0.15">
      <c r="A21" s="56">
        <v>43622</v>
      </c>
      <c r="B21" s="57"/>
      <c r="C21" s="57" t="str">
        <f>IF(B21="","",VLOOKUP(B21,リウマチ患者氏名,2,FALSE))</f>
        <v/>
      </c>
      <c r="D21" s="57"/>
      <c r="E21" s="57"/>
      <c r="F21" s="59" t="str">
        <f t="shared" si="29"/>
        <v/>
      </c>
      <c r="G21" s="59" t="str">
        <f t="shared" si="30"/>
        <v/>
      </c>
      <c r="H21" s="59" t="str">
        <f t="shared" si="31"/>
        <v/>
      </c>
      <c r="I21" s="59" t="str">
        <f t="shared" si="32"/>
        <v/>
      </c>
      <c r="J21" s="63" t="str">
        <f t="shared" si="33"/>
        <v/>
      </c>
      <c r="K21" s="58" t="str">
        <f t="shared" si="34"/>
        <v/>
      </c>
      <c r="L21" s="60" t="str">
        <f t="shared" si="35"/>
        <v/>
      </c>
      <c r="M21" s="58" t="str">
        <f t="shared" si="36"/>
        <v/>
      </c>
      <c r="N21" s="63" t="str">
        <f t="shared" si="37"/>
        <v/>
      </c>
      <c r="O21" s="58" t="str">
        <f t="shared" si="38"/>
        <v/>
      </c>
      <c r="P21" s="67" t="str">
        <f t="shared" si="39"/>
        <v/>
      </c>
      <c r="Q21" s="58" t="str">
        <f t="shared" si="40"/>
        <v/>
      </c>
      <c r="R21" s="65" t="str">
        <f t="shared" si="41"/>
        <v/>
      </c>
      <c r="S21" s="64" t="str">
        <f t="shared" si="42"/>
        <v/>
      </c>
      <c r="T21" s="64" t="str">
        <f t="shared" si="43"/>
        <v/>
      </c>
      <c r="U21" s="64" t="str">
        <f t="shared" si="44"/>
        <v/>
      </c>
      <c r="V21" s="64" t="str">
        <f t="shared" si="45"/>
        <v/>
      </c>
      <c r="W21" s="64" t="str">
        <f t="shared" si="46"/>
        <v/>
      </c>
      <c r="X21" s="68" t="str">
        <f t="shared" si="47"/>
        <v/>
      </c>
      <c r="Y21" s="65" t="str">
        <f t="shared" si="48"/>
        <v/>
      </c>
      <c r="Z21" s="65" t="str">
        <f t="shared" si="49"/>
        <v/>
      </c>
      <c r="AA21" s="69" t="str">
        <f t="shared" si="50"/>
        <v/>
      </c>
      <c r="AB21" s="65" t="str">
        <f t="shared" si="51"/>
        <v/>
      </c>
      <c r="AC21" s="66" t="str">
        <f>IF(B21="","",COUNTIF($B$2:B21,B21)&amp;" 回")</f>
        <v/>
      </c>
      <c r="AD21" s="66" t="str">
        <f t="shared" si="52"/>
        <v/>
      </c>
      <c r="AE21" s="69" t="str">
        <f t="shared" si="53"/>
        <v/>
      </c>
      <c r="AF21" s="66" t="str">
        <f t="shared" si="54"/>
        <v/>
      </c>
      <c r="AG21" s="62" t="str">
        <f t="shared" si="55"/>
        <v/>
      </c>
      <c r="AH21" s="61" t="str">
        <f t="shared" si="56"/>
        <v/>
      </c>
    </row>
    <row r="22" spans="1:39" s="55" customFormat="1" ht="20.100000000000001" customHeight="1" x14ac:dyDescent="0.15">
      <c r="A22" s="56">
        <v>43622</v>
      </c>
      <c r="B22" s="57"/>
      <c r="C22" s="57" t="str">
        <f t="shared" ref="C22:C24" si="61">IF(B22="","",VLOOKUP(B22,リウマチ患者氏名,2,FALSE))</f>
        <v/>
      </c>
      <c r="D22" s="57"/>
      <c r="E22" s="57"/>
      <c r="F22" s="59" t="str">
        <f t="shared" si="29"/>
        <v/>
      </c>
      <c r="G22" s="59" t="str">
        <f t="shared" si="30"/>
        <v/>
      </c>
      <c r="H22" s="59" t="str">
        <f t="shared" si="31"/>
        <v/>
      </c>
      <c r="I22" s="59" t="str">
        <f t="shared" si="32"/>
        <v/>
      </c>
      <c r="J22" s="63" t="str">
        <f t="shared" si="33"/>
        <v/>
      </c>
      <c r="K22" s="58" t="str">
        <f t="shared" si="34"/>
        <v/>
      </c>
      <c r="L22" s="60" t="str">
        <f t="shared" si="35"/>
        <v/>
      </c>
      <c r="M22" s="58" t="str">
        <f t="shared" si="36"/>
        <v/>
      </c>
      <c r="N22" s="63" t="str">
        <f t="shared" si="37"/>
        <v/>
      </c>
      <c r="O22" s="58" t="str">
        <f t="shared" si="38"/>
        <v/>
      </c>
      <c r="P22" s="67" t="str">
        <f t="shared" si="39"/>
        <v/>
      </c>
      <c r="Q22" s="58" t="str">
        <f t="shared" si="40"/>
        <v/>
      </c>
      <c r="R22" s="65" t="str">
        <f t="shared" si="41"/>
        <v/>
      </c>
      <c r="S22" s="64" t="str">
        <f t="shared" si="42"/>
        <v/>
      </c>
      <c r="T22" s="64" t="str">
        <f t="shared" si="43"/>
        <v/>
      </c>
      <c r="U22" s="64" t="str">
        <f t="shared" si="44"/>
        <v/>
      </c>
      <c r="V22" s="64" t="str">
        <f t="shared" si="45"/>
        <v/>
      </c>
      <c r="W22" s="64" t="str">
        <f t="shared" si="46"/>
        <v/>
      </c>
      <c r="X22" s="68" t="str">
        <f t="shared" si="47"/>
        <v/>
      </c>
      <c r="Y22" s="65" t="str">
        <f t="shared" si="48"/>
        <v/>
      </c>
      <c r="Z22" s="65" t="str">
        <f t="shared" si="49"/>
        <v/>
      </c>
      <c r="AA22" s="69" t="str">
        <f t="shared" si="50"/>
        <v/>
      </c>
      <c r="AB22" s="65" t="str">
        <f t="shared" si="51"/>
        <v/>
      </c>
      <c r="AC22" s="66" t="str">
        <f>IF(B22="","",COUNTIF($B$2:B22,B22)&amp;" 回")</f>
        <v/>
      </c>
      <c r="AD22" s="66" t="str">
        <f t="shared" si="52"/>
        <v/>
      </c>
      <c r="AE22" s="69" t="str">
        <f t="shared" si="53"/>
        <v/>
      </c>
      <c r="AF22" s="66" t="str">
        <f t="shared" si="54"/>
        <v/>
      </c>
      <c r="AG22" s="62" t="str">
        <f t="shared" si="55"/>
        <v/>
      </c>
      <c r="AH22" s="61" t="str">
        <f t="shared" si="56"/>
        <v/>
      </c>
      <c r="AI22" s="70"/>
      <c r="AJ22" s="70"/>
      <c r="AK22" s="70"/>
      <c r="AL22" s="70"/>
      <c r="AM22" s="70"/>
    </row>
    <row r="23" spans="1:39" s="55" customFormat="1" ht="20.100000000000001" customHeight="1" x14ac:dyDescent="0.15">
      <c r="A23" s="56">
        <v>43622</v>
      </c>
      <c r="B23" s="57"/>
      <c r="C23" s="57" t="str">
        <f t="shared" si="61"/>
        <v/>
      </c>
      <c r="D23" s="57"/>
      <c r="E23" s="57"/>
      <c r="F23" s="59" t="str">
        <f t="shared" si="29"/>
        <v/>
      </c>
      <c r="G23" s="59" t="str">
        <f t="shared" si="30"/>
        <v/>
      </c>
      <c r="H23" s="59" t="str">
        <f t="shared" si="31"/>
        <v/>
      </c>
      <c r="I23" s="59" t="str">
        <f t="shared" si="32"/>
        <v/>
      </c>
      <c r="J23" s="63" t="str">
        <f t="shared" si="33"/>
        <v/>
      </c>
      <c r="K23" s="58" t="str">
        <f t="shared" si="34"/>
        <v/>
      </c>
      <c r="L23" s="60" t="str">
        <f t="shared" si="35"/>
        <v/>
      </c>
      <c r="M23" s="58" t="str">
        <f t="shared" si="36"/>
        <v/>
      </c>
      <c r="N23" s="63" t="str">
        <f t="shared" si="37"/>
        <v/>
      </c>
      <c r="O23" s="58" t="str">
        <f t="shared" si="38"/>
        <v/>
      </c>
      <c r="P23" s="67" t="str">
        <f t="shared" si="39"/>
        <v/>
      </c>
      <c r="Q23" s="58" t="str">
        <f t="shared" si="40"/>
        <v/>
      </c>
      <c r="R23" s="65" t="str">
        <f t="shared" si="41"/>
        <v/>
      </c>
      <c r="S23" s="64" t="str">
        <f t="shared" si="42"/>
        <v/>
      </c>
      <c r="T23" s="64" t="str">
        <f t="shared" si="43"/>
        <v/>
      </c>
      <c r="U23" s="64" t="str">
        <f t="shared" si="44"/>
        <v/>
      </c>
      <c r="V23" s="64" t="str">
        <f t="shared" si="45"/>
        <v/>
      </c>
      <c r="W23" s="64" t="str">
        <f t="shared" si="46"/>
        <v/>
      </c>
      <c r="X23" s="68" t="str">
        <f t="shared" si="47"/>
        <v/>
      </c>
      <c r="Y23" s="65" t="str">
        <f t="shared" si="48"/>
        <v/>
      </c>
      <c r="Z23" s="65" t="str">
        <f t="shared" si="49"/>
        <v/>
      </c>
      <c r="AA23" s="69" t="str">
        <f t="shared" si="50"/>
        <v/>
      </c>
      <c r="AB23" s="65" t="str">
        <f t="shared" si="51"/>
        <v/>
      </c>
      <c r="AC23" s="66" t="str">
        <f>IF(B23="","",COUNTIF($B$2:B23,B23)&amp;" 回")</f>
        <v/>
      </c>
      <c r="AD23" s="66" t="str">
        <f t="shared" si="52"/>
        <v/>
      </c>
      <c r="AE23" s="69" t="str">
        <f t="shared" si="53"/>
        <v/>
      </c>
      <c r="AF23" s="66" t="str">
        <f t="shared" si="54"/>
        <v/>
      </c>
      <c r="AG23" s="62" t="str">
        <f t="shared" si="55"/>
        <v/>
      </c>
      <c r="AH23" s="61" t="str">
        <f t="shared" si="56"/>
        <v/>
      </c>
      <c r="AI23" s="70"/>
      <c r="AJ23" s="70"/>
      <c r="AK23" s="70"/>
      <c r="AL23" s="70"/>
      <c r="AM23" s="70"/>
    </row>
    <row r="24" spans="1:39" s="55" customFormat="1" ht="20.100000000000001" customHeight="1" x14ac:dyDescent="0.15">
      <c r="A24" s="56">
        <v>43622</v>
      </c>
      <c r="B24" s="57"/>
      <c r="C24" s="57" t="str">
        <f t="shared" si="61"/>
        <v/>
      </c>
      <c r="D24" s="57"/>
      <c r="E24" s="57"/>
      <c r="F24" s="59" t="str">
        <f t="shared" si="29"/>
        <v/>
      </c>
      <c r="G24" s="59" t="str">
        <f t="shared" si="30"/>
        <v/>
      </c>
      <c r="H24" s="59" t="str">
        <f t="shared" si="31"/>
        <v/>
      </c>
      <c r="I24" s="59" t="str">
        <f t="shared" si="32"/>
        <v/>
      </c>
      <c r="J24" s="63" t="str">
        <f t="shared" si="33"/>
        <v/>
      </c>
      <c r="K24" s="58" t="str">
        <f t="shared" si="34"/>
        <v/>
      </c>
      <c r="L24" s="60" t="str">
        <f t="shared" si="35"/>
        <v/>
      </c>
      <c r="M24" s="58" t="str">
        <f t="shared" si="36"/>
        <v/>
      </c>
      <c r="N24" s="63" t="str">
        <f t="shared" si="37"/>
        <v/>
      </c>
      <c r="O24" s="58" t="str">
        <f t="shared" si="38"/>
        <v/>
      </c>
      <c r="P24" s="67" t="str">
        <f t="shared" si="39"/>
        <v/>
      </c>
      <c r="Q24" s="58" t="str">
        <f t="shared" si="40"/>
        <v/>
      </c>
      <c r="R24" s="65" t="str">
        <f t="shared" si="41"/>
        <v/>
      </c>
      <c r="S24" s="64" t="str">
        <f t="shared" si="42"/>
        <v/>
      </c>
      <c r="T24" s="64" t="str">
        <f t="shared" si="43"/>
        <v/>
      </c>
      <c r="U24" s="64" t="str">
        <f t="shared" si="44"/>
        <v/>
      </c>
      <c r="V24" s="64" t="str">
        <f t="shared" si="45"/>
        <v/>
      </c>
      <c r="W24" s="64" t="str">
        <f t="shared" si="46"/>
        <v/>
      </c>
      <c r="X24" s="68" t="str">
        <f t="shared" si="47"/>
        <v/>
      </c>
      <c r="Y24" s="65" t="str">
        <f t="shared" si="48"/>
        <v/>
      </c>
      <c r="Z24" s="65" t="str">
        <f t="shared" si="49"/>
        <v/>
      </c>
      <c r="AA24" s="69" t="str">
        <f t="shared" si="50"/>
        <v/>
      </c>
      <c r="AB24" s="65" t="str">
        <f t="shared" si="51"/>
        <v/>
      </c>
      <c r="AC24" s="66" t="str">
        <f>IF(B24="","",COUNTIF($B$2:B24,B24)&amp;" 回")</f>
        <v/>
      </c>
      <c r="AD24" s="66" t="str">
        <f t="shared" si="52"/>
        <v/>
      </c>
      <c r="AE24" s="69" t="str">
        <f t="shared" si="53"/>
        <v/>
      </c>
      <c r="AF24" s="66" t="str">
        <f t="shared" si="54"/>
        <v/>
      </c>
      <c r="AG24" s="62" t="str">
        <f t="shared" si="55"/>
        <v/>
      </c>
      <c r="AH24" s="61" t="str">
        <f t="shared" si="56"/>
        <v/>
      </c>
    </row>
    <row r="25" spans="1:39" s="55" customFormat="1" ht="20.100000000000001" customHeight="1" x14ac:dyDescent="0.15">
      <c r="A25" s="56">
        <v>43622</v>
      </c>
      <c r="B25" s="57"/>
      <c r="C25" s="57" t="str">
        <f>IF(B25="","",VLOOKUP(B25,リウマチ患者氏名,2,FALSE))</f>
        <v/>
      </c>
      <c r="D25" s="57"/>
      <c r="E25" s="57"/>
      <c r="F25" s="59" t="str">
        <f t="shared" si="29"/>
        <v/>
      </c>
      <c r="G25" s="59" t="str">
        <f t="shared" si="30"/>
        <v/>
      </c>
      <c r="H25" s="59" t="str">
        <f t="shared" si="31"/>
        <v/>
      </c>
      <c r="I25" s="59" t="str">
        <f t="shared" si="32"/>
        <v/>
      </c>
      <c r="J25" s="63" t="str">
        <f t="shared" si="33"/>
        <v/>
      </c>
      <c r="K25" s="58" t="str">
        <f t="shared" si="34"/>
        <v/>
      </c>
      <c r="L25" s="60" t="str">
        <f t="shared" si="35"/>
        <v/>
      </c>
      <c r="M25" s="58" t="str">
        <f t="shared" si="36"/>
        <v/>
      </c>
      <c r="N25" s="63" t="str">
        <f t="shared" si="37"/>
        <v/>
      </c>
      <c r="O25" s="58" t="str">
        <f t="shared" si="38"/>
        <v/>
      </c>
      <c r="P25" s="67" t="str">
        <f t="shared" si="39"/>
        <v/>
      </c>
      <c r="Q25" s="58" t="str">
        <f t="shared" si="40"/>
        <v/>
      </c>
      <c r="R25" s="65" t="str">
        <f t="shared" si="41"/>
        <v/>
      </c>
      <c r="S25" s="64" t="str">
        <f t="shared" si="42"/>
        <v/>
      </c>
      <c r="T25" s="64" t="str">
        <f t="shared" si="43"/>
        <v/>
      </c>
      <c r="U25" s="64" t="str">
        <f t="shared" si="44"/>
        <v/>
      </c>
      <c r="V25" s="64" t="str">
        <f t="shared" si="45"/>
        <v/>
      </c>
      <c r="W25" s="64" t="str">
        <f t="shared" si="46"/>
        <v/>
      </c>
      <c r="X25" s="68" t="str">
        <f t="shared" si="47"/>
        <v/>
      </c>
      <c r="Y25" s="65" t="str">
        <f t="shared" si="48"/>
        <v/>
      </c>
      <c r="Z25" s="65" t="str">
        <f t="shared" si="49"/>
        <v/>
      </c>
      <c r="AA25" s="69" t="str">
        <f t="shared" si="50"/>
        <v/>
      </c>
      <c r="AB25" s="65" t="str">
        <f t="shared" si="51"/>
        <v/>
      </c>
      <c r="AC25" s="66" t="str">
        <f>IF(B25="","",COUNTIF($B$2:B25,B25)&amp;" 回")</f>
        <v/>
      </c>
      <c r="AD25" s="66" t="str">
        <f t="shared" si="52"/>
        <v/>
      </c>
      <c r="AE25" s="69" t="str">
        <f t="shared" si="53"/>
        <v/>
      </c>
      <c r="AF25" s="66" t="str">
        <f t="shared" si="54"/>
        <v/>
      </c>
      <c r="AG25" s="62" t="str">
        <f t="shared" si="55"/>
        <v/>
      </c>
      <c r="AH25" s="61" t="str">
        <f t="shared" si="56"/>
        <v/>
      </c>
    </row>
    <row r="26" spans="1:39" s="55" customFormat="1" ht="20.100000000000001" customHeight="1" x14ac:dyDescent="0.15">
      <c r="A26" s="56">
        <v>43622</v>
      </c>
      <c r="B26" s="57"/>
      <c r="C26" s="57" t="str">
        <f t="shared" ref="C26:C28" si="62">IF(B26="","",VLOOKUP(B26,リウマチ患者氏名,2,FALSE))</f>
        <v/>
      </c>
      <c r="D26" s="57"/>
      <c r="E26" s="57"/>
      <c r="F26" s="59" t="str">
        <f t="shared" si="29"/>
        <v/>
      </c>
      <c r="G26" s="59" t="str">
        <f t="shared" si="30"/>
        <v/>
      </c>
      <c r="H26" s="59" t="str">
        <f t="shared" si="31"/>
        <v/>
      </c>
      <c r="I26" s="59" t="str">
        <f t="shared" si="32"/>
        <v/>
      </c>
      <c r="J26" s="63" t="str">
        <f t="shared" si="33"/>
        <v/>
      </c>
      <c r="K26" s="58" t="str">
        <f t="shared" si="34"/>
        <v/>
      </c>
      <c r="L26" s="60" t="str">
        <f t="shared" si="35"/>
        <v/>
      </c>
      <c r="M26" s="58" t="str">
        <f t="shared" si="36"/>
        <v/>
      </c>
      <c r="N26" s="63" t="str">
        <f t="shared" si="37"/>
        <v/>
      </c>
      <c r="O26" s="58" t="str">
        <f t="shared" si="38"/>
        <v/>
      </c>
      <c r="P26" s="67" t="str">
        <f t="shared" si="39"/>
        <v/>
      </c>
      <c r="Q26" s="58" t="str">
        <f t="shared" si="40"/>
        <v/>
      </c>
      <c r="R26" s="65" t="str">
        <f t="shared" si="41"/>
        <v/>
      </c>
      <c r="S26" s="64" t="str">
        <f t="shared" si="42"/>
        <v/>
      </c>
      <c r="T26" s="64" t="str">
        <f t="shared" si="43"/>
        <v/>
      </c>
      <c r="U26" s="64" t="str">
        <f t="shared" si="44"/>
        <v/>
      </c>
      <c r="V26" s="64" t="str">
        <f t="shared" si="45"/>
        <v/>
      </c>
      <c r="W26" s="64" t="str">
        <f t="shared" si="46"/>
        <v/>
      </c>
      <c r="X26" s="68" t="str">
        <f t="shared" si="47"/>
        <v/>
      </c>
      <c r="Y26" s="65" t="str">
        <f t="shared" si="48"/>
        <v/>
      </c>
      <c r="Z26" s="65" t="str">
        <f t="shared" si="49"/>
        <v/>
      </c>
      <c r="AA26" s="69" t="str">
        <f t="shared" si="50"/>
        <v/>
      </c>
      <c r="AB26" s="65" t="str">
        <f t="shared" si="51"/>
        <v/>
      </c>
      <c r="AC26" s="66" t="str">
        <f>IF(B26="","",COUNTIF($B$2:B26,B26)&amp;" 回")</f>
        <v/>
      </c>
      <c r="AD26" s="66" t="str">
        <f t="shared" si="52"/>
        <v/>
      </c>
      <c r="AE26" s="69" t="str">
        <f t="shared" si="53"/>
        <v/>
      </c>
      <c r="AF26" s="66" t="str">
        <f t="shared" si="54"/>
        <v/>
      </c>
      <c r="AG26" s="62" t="str">
        <f t="shared" si="55"/>
        <v/>
      </c>
      <c r="AH26" s="61" t="str">
        <f t="shared" si="56"/>
        <v/>
      </c>
      <c r="AI26" s="70"/>
      <c r="AJ26" s="70"/>
      <c r="AK26" s="70"/>
      <c r="AL26" s="70"/>
      <c r="AM26" s="70"/>
    </row>
    <row r="27" spans="1:39" s="55" customFormat="1" ht="20.100000000000001" customHeight="1" x14ac:dyDescent="0.15">
      <c r="A27" s="56">
        <v>43622</v>
      </c>
      <c r="B27" s="57"/>
      <c r="C27" s="57" t="str">
        <f t="shared" si="62"/>
        <v/>
      </c>
      <c r="D27" s="57"/>
      <c r="E27" s="57"/>
      <c r="F27" s="59" t="str">
        <f t="shared" si="29"/>
        <v/>
      </c>
      <c r="G27" s="59" t="str">
        <f t="shared" si="30"/>
        <v/>
      </c>
      <c r="H27" s="59" t="str">
        <f t="shared" si="31"/>
        <v/>
      </c>
      <c r="I27" s="59" t="str">
        <f t="shared" si="32"/>
        <v/>
      </c>
      <c r="J27" s="63" t="str">
        <f t="shared" si="33"/>
        <v/>
      </c>
      <c r="K27" s="58" t="str">
        <f t="shared" si="34"/>
        <v/>
      </c>
      <c r="L27" s="60" t="str">
        <f t="shared" si="35"/>
        <v/>
      </c>
      <c r="M27" s="58" t="str">
        <f t="shared" si="36"/>
        <v/>
      </c>
      <c r="N27" s="63" t="str">
        <f t="shared" si="37"/>
        <v/>
      </c>
      <c r="O27" s="58" t="str">
        <f t="shared" si="38"/>
        <v/>
      </c>
      <c r="P27" s="67" t="str">
        <f t="shared" si="39"/>
        <v/>
      </c>
      <c r="Q27" s="58" t="str">
        <f t="shared" si="40"/>
        <v/>
      </c>
      <c r="R27" s="65" t="str">
        <f t="shared" si="41"/>
        <v/>
      </c>
      <c r="S27" s="64" t="str">
        <f t="shared" si="42"/>
        <v/>
      </c>
      <c r="T27" s="64" t="str">
        <f t="shared" si="43"/>
        <v/>
      </c>
      <c r="U27" s="64" t="str">
        <f t="shared" si="44"/>
        <v/>
      </c>
      <c r="V27" s="64" t="str">
        <f t="shared" si="45"/>
        <v/>
      </c>
      <c r="W27" s="64" t="str">
        <f t="shared" si="46"/>
        <v/>
      </c>
      <c r="X27" s="68" t="str">
        <f t="shared" si="47"/>
        <v/>
      </c>
      <c r="Y27" s="65" t="str">
        <f t="shared" si="48"/>
        <v/>
      </c>
      <c r="Z27" s="65" t="str">
        <f t="shared" si="49"/>
        <v/>
      </c>
      <c r="AA27" s="69" t="str">
        <f t="shared" si="50"/>
        <v/>
      </c>
      <c r="AB27" s="65" t="str">
        <f t="shared" si="51"/>
        <v/>
      </c>
      <c r="AC27" s="66" t="str">
        <f>IF(B27="","",COUNTIF($B$2:B27,B27)&amp;" 回")</f>
        <v/>
      </c>
      <c r="AD27" s="66" t="str">
        <f t="shared" si="52"/>
        <v/>
      </c>
      <c r="AE27" s="69" t="str">
        <f t="shared" si="53"/>
        <v/>
      </c>
      <c r="AF27" s="66" t="str">
        <f t="shared" si="54"/>
        <v/>
      </c>
      <c r="AG27" s="62" t="str">
        <f t="shared" si="55"/>
        <v/>
      </c>
      <c r="AH27" s="61" t="str">
        <f t="shared" si="56"/>
        <v/>
      </c>
      <c r="AI27" s="70"/>
      <c r="AJ27" s="70"/>
      <c r="AK27" s="70"/>
      <c r="AL27" s="70"/>
      <c r="AM27" s="70"/>
    </row>
    <row r="28" spans="1:39" s="55" customFormat="1" ht="20.100000000000001" customHeight="1" x14ac:dyDescent="0.15">
      <c r="A28" s="56">
        <v>43622</v>
      </c>
      <c r="B28" s="57"/>
      <c r="C28" s="57" t="str">
        <f t="shared" si="62"/>
        <v/>
      </c>
      <c r="D28" s="57"/>
      <c r="E28" s="57"/>
      <c r="F28" s="59" t="str">
        <f t="shared" si="29"/>
        <v/>
      </c>
      <c r="G28" s="59" t="str">
        <f t="shared" si="30"/>
        <v/>
      </c>
      <c r="H28" s="59" t="str">
        <f t="shared" si="31"/>
        <v/>
      </c>
      <c r="I28" s="59" t="str">
        <f t="shared" si="32"/>
        <v/>
      </c>
      <c r="J28" s="63" t="str">
        <f t="shared" si="33"/>
        <v/>
      </c>
      <c r="K28" s="58" t="str">
        <f t="shared" si="34"/>
        <v/>
      </c>
      <c r="L28" s="60" t="str">
        <f t="shared" si="35"/>
        <v/>
      </c>
      <c r="M28" s="58" t="str">
        <f t="shared" si="36"/>
        <v/>
      </c>
      <c r="N28" s="63" t="str">
        <f t="shared" si="37"/>
        <v/>
      </c>
      <c r="O28" s="58" t="str">
        <f t="shared" si="38"/>
        <v/>
      </c>
      <c r="P28" s="67" t="str">
        <f t="shared" si="39"/>
        <v/>
      </c>
      <c r="Q28" s="58" t="str">
        <f t="shared" si="40"/>
        <v/>
      </c>
      <c r="R28" s="65" t="str">
        <f t="shared" si="41"/>
        <v/>
      </c>
      <c r="S28" s="64" t="str">
        <f t="shared" si="42"/>
        <v/>
      </c>
      <c r="T28" s="64" t="str">
        <f t="shared" si="43"/>
        <v/>
      </c>
      <c r="U28" s="64" t="str">
        <f t="shared" si="44"/>
        <v/>
      </c>
      <c r="V28" s="64" t="str">
        <f t="shared" si="45"/>
        <v/>
      </c>
      <c r="W28" s="64" t="str">
        <f t="shared" si="46"/>
        <v/>
      </c>
      <c r="X28" s="68" t="str">
        <f t="shared" si="47"/>
        <v/>
      </c>
      <c r="Y28" s="65" t="str">
        <f t="shared" si="48"/>
        <v/>
      </c>
      <c r="Z28" s="65" t="str">
        <f t="shared" si="49"/>
        <v/>
      </c>
      <c r="AA28" s="69" t="str">
        <f t="shared" si="50"/>
        <v/>
      </c>
      <c r="AB28" s="65" t="str">
        <f t="shared" si="51"/>
        <v/>
      </c>
      <c r="AC28" s="66" t="str">
        <f>IF(B28="","",COUNTIF($B$2:B28,B28)&amp;" 回")</f>
        <v/>
      </c>
      <c r="AD28" s="66" t="str">
        <f t="shared" si="52"/>
        <v/>
      </c>
      <c r="AE28" s="69" t="str">
        <f t="shared" si="53"/>
        <v/>
      </c>
      <c r="AF28" s="66" t="str">
        <f t="shared" si="54"/>
        <v/>
      </c>
      <c r="AG28" s="62" t="str">
        <f t="shared" si="55"/>
        <v/>
      </c>
      <c r="AH28" s="61" t="str">
        <f t="shared" si="56"/>
        <v/>
      </c>
    </row>
    <row r="29" spans="1:39" s="55" customFormat="1" ht="20.100000000000001" customHeight="1" x14ac:dyDescent="0.15">
      <c r="A29" s="56">
        <v>43622</v>
      </c>
      <c r="B29" s="57"/>
      <c r="C29" s="57" t="str">
        <f>IF(B29="","",VLOOKUP(B29,リウマチ患者氏名,2,FALSE))</f>
        <v/>
      </c>
      <c r="D29" s="57"/>
      <c r="E29" s="57"/>
      <c r="F29" s="59" t="str">
        <f t="shared" si="29"/>
        <v/>
      </c>
      <c r="G29" s="59" t="str">
        <f t="shared" si="30"/>
        <v/>
      </c>
      <c r="H29" s="59" t="str">
        <f t="shared" si="31"/>
        <v/>
      </c>
      <c r="I29" s="59" t="str">
        <f t="shared" si="32"/>
        <v/>
      </c>
      <c r="J29" s="63" t="str">
        <f t="shared" si="33"/>
        <v/>
      </c>
      <c r="K29" s="58" t="str">
        <f t="shared" si="34"/>
        <v/>
      </c>
      <c r="L29" s="60" t="str">
        <f t="shared" si="35"/>
        <v/>
      </c>
      <c r="M29" s="58" t="str">
        <f t="shared" si="36"/>
        <v/>
      </c>
      <c r="N29" s="63" t="str">
        <f t="shared" si="37"/>
        <v/>
      </c>
      <c r="O29" s="58" t="str">
        <f t="shared" si="38"/>
        <v/>
      </c>
      <c r="P29" s="67" t="str">
        <f t="shared" si="39"/>
        <v/>
      </c>
      <c r="Q29" s="58" t="str">
        <f t="shared" si="40"/>
        <v/>
      </c>
      <c r="R29" s="65" t="str">
        <f t="shared" si="41"/>
        <v/>
      </c>
      <c r="S29" s="64" t="str">
        <f t="shared" si="42"/>
        <v/>
      </c>
      <c r="T29" s="64" t="str">
        <f t="shared" si="43"/>
        <v/>
      </c>
      <c r="U29" s="64" t="str">
        <f t="shared" si="44"/>
        <v/>
      </c>
      <c r="V29" s="64" t="str">
        <f t="shared" si="45"/>
        <v/>
      </c>
      <c r="W29" s="64" t="str">
        <f t="shared" si="46"/>
        <v/>
      </c>
      <c r="X29" s="68" t="str">
        <f t="shared" si="47"/>
        <v/>
      </c>
      <c r="Y29" s="65" t="str">
        <f t="shared" si="48"/>
        <v/>
      </c>
      <c r="Z29" s="65" t="str">
        <f t="shared" si="49"/>
        <v/>
      </c>
      <c r="AA29" s="69" t="str">
        <f t="shared" si="50"/>
        <v/>
      </c>
      <c r="AB29" s="65" t="str">
        <f t="shared" si="51"/>
        <v/>
      </c>
      <c r="AC29" s="66" t="str">
        <f>IF(B29="","",COUNTIF($B$2:B29,B29)&amp;" 回")</f>
        <v/>
      </c>
      <c r="AD29" s="66" t="str">
        <f t="shared" si="52"/>
        <v/>
      </c>
      <c r="AE29" s="69" t="str">
        <f t="shared" si="53"/>
        <v/>
      </c>
      <c r="AF29" s="66" t="str">
        <f t="shared" si="54"/>
        <v/>
      </c>
      <c r="AG29" s="62" t="str">
        <f t="shared" si="55"/>
        <v/>
      </c>
      <c r="AH29" s="61" t="str">
        <f t="shared" si="56"/>
        <v/>
      </c>
    </row>
    <row r="30" spans="1:39" s="55" customFormat="1" ht="20.100000000000001" customHeight="1" x14ac:dyDescent="0.15">
      <c r="A30" s="56">
        <v>43622</v>
      </c>
      <c r="B30" s="57"/>
      <c r="C30" s="57" t="str">
        <f t="shared" ref="C30:C32" si="63">IF(B30="","",VLOOKUP(B30,リウマチ患者氏名,2,FALSE))</f>
        <v/>
      </c>
      <c r="D30" s="57"/>
      <c r="E30" s="57"/>
      <c r="F30" s="59" t="str">
        <f t="shared" si="29"/>
        <v/>
      </c>
      <c r="G30" s="59" t="str">
        <f t="shared" si="30"/>
        <v/>
      </c>
      <c r="H30" s="59" t="str">
        <f t="shared" si="31"/>
        <v/>
      </c>
      <c r="I30" s="59" t="str">
        <f t="shared" si="32"/>
        <v/>
      </c>
      <c r="J30" s="63" t="str">
        <f t="shared" si="33"/>
        <v/>
      </c>
      <c r="K30" s="58" t="str">
        <f t="shared" si="34"/>
        <v/>
      </c>
      <c r="L30" s="60" t="str">
        <f t="shared" si="35"/>
        <v/>
      </c>
      <c r="M30" s="58" t="str">
        <f t="shared" si="36"/>
        <v/>
      </c>
      <c r="N30" s="63" t="str">
        <f t="shared" si="37"/>
        <v/>
      </c>
      <c r="O30" s="58" t="str">
        <f t="shared" si="38"/>
        <v/>
      </c>
      <c r="P30" s="67" t="str">
        <f t="shared" si="39"/>
        <v/>
      </c>
      <c r="Q30" s="58" t="str">
        <f t="shared" si="40"/>
        <v/>
      </c>
      <c r="R30" s="65" t="str">
        <f t="shared" si="41"/>
        <v/>
      </c>
      <c r="S30" s="64" t="str">
        <f t="shared" si="42"/>
        <v/>
      </c>
      <c r="T30" s="64" t="str">
        <f t="shared" si="43"/>
        <v/>
      </c>
      <c r="U30" s="64" t="str">
        <f t="shared" si="44"/>
        <v/>
      </c>
      <c r="V30" s="64" t="str">
        <f t="shared" si="45"/>
        <v/>
      </c>
      <c r="W30" s="64" t="str">
        <f t="shared" si="46"/>
        <v/>
      </c>
      <c r="X30" s="68" t="str">
        <f t="shared" si="47"/>
        <v/>
      </c>
      <c r="Y30" s="65" t="str">
        <f t="shared" si="48"/>
        <v/>
      </c>
      <c r="Z30" s="65" t="str">
        <f t="shared" si="49"/>
        <v/>
      </c>
      <c r="AA30" s="69" t="str">
        <f t="shared" si="50"/>
        <v/>
      </c>
      <c r="AB30" s="65" t="str">
        <f t="shared" si="51"/>
        <v/>
      </c>
      <c r="AC30" s="66" t="str">
        <f>IF(B30="","",COUNTIF($B$2:B30,B30)&amp;" 回")</f>
        <v/>
      </c>
      <c r="AD30" s="66" t="str">
        <f t="shared" si="52"/>
        <v/>
      </c>
      <c r="AE30" s="69" t="str">
        <f t="shared" si="53"/>
        <v/>
      </c>
      <c r="AF30" s="66" t="str">
        <f t="shared" si="54"/>
        <v/>
      </c>
      <c r="AG30" s="62" t="str">
        <f t="shared" si="55"/>
        <v/>
      </c>
      <c r="AH30" s="61" t="str">
        <f t="shared" si="56"/>
        <v/>
      </c>
      <c r="AI30" s="70"/>
      <c r="AJ30" s="70"/>
      <c r="AK30" s="70"/>
      <c r="AL30" s="70"/>
      <c r="AM30" s="70"/>
    </row>
    <row r="31" spans="1:39" s="55" customFormat="1" ht="20.100000000000001" customHeight="1" x14ac:dyDescent="0.15">
      <c r="A31" s="56">
        <v>43622</v>
      </c>
      <c r="B31" s="57"/>
      <c r="C31" s="57" t="str">
        <f t="shared" si="63"/>
        <v/>
      </c>
      <c r="D31" s="57"/>
      <c r="E31" s="57"/>
      <c r="F31" s="59" t="str">
        <f t="shared" si="29"/>
        <v/>
      </c>
      <c r="G31" s="59" t="str">
        <f t="shared" si="30"/>
        <v/>
      </c>
      <c r="H31" s="59" t="str">
        <f t="shared" si="31"/>
        <v/>
      </c>
      <c r="I31" s="59" t="str">
        <f t="shared" si="32"/>
        <v/>
      </c>
      <c r="J31" s="63" t="str">
        <f t="shared" si="33"/>
        <v/>
      </c>
      <c r="K31" s="58" t="str">
        <f t="shared" si="34"/>
        <v/>
      </c>
      <c r="L31" s="60" t="str">
        <f t="shared" si="35"/>
        <v/>
      </c>
      <c r="M31" s="58" t="str">
        <f t="shared" si="36"/>
        <v/>
      </c>
      <c r="N31" s="63" t="str">
        <f t="shared" si="37"/>
        <v/>
      </c>
      <c r="O31" s="58" t="str">
        <f t="shared" si="38"/>
        <v/>
      </c>
      <c r="P31" s="67" t="str">
        <f t="shared" si="39"/>
        <v/>
      </c>
      <c r="Q31" s="58" t="str">
        <f t="shared" si="40"/>
        <v/>
      </c>
      <c r="R31" s="65" t="str">
        <f t="shared" si="41"/>
        <v/>
      </c>
      <c r="S31" s="64" t="str">
        <f t="shared" si="42"/>
        <v/>
      </c>
      <c r="T31" s="64" t="str">
        <f t="shared" si="43"/>
        <v/>
      </c>
      <c r="U31" s="64" t="str">
        <f t="shared" si="44"/>
        <v/>
      </c>
      <c r="V31" s="64" t="str">
        <f t="shared" si="45"/>
        <v/>
      </c>
      <c r="W31" s="64" t="str">
        <f t="shared" si="46"/>
        <v/>
      </c>
      <c r="X31" s="68" t="str">
        <f t="shared" si="47"/>
        <v/>
      </c>
      <c r="Y31" s="65" t="str">
        <f t="shared" si="48"/>
        <v/>
      </c>
      <c r="Z31" s="65" t="str">
        <f t="shared" si="49"/>
        <v/>
      </c>
      <c r="AA31" s="69" t="str">
        <f t="shared" si="50"/>
        <v/>
      </c>
      <c r="AB31" s="65" t="str">
        <f t="shared" si="51"/>
        <v/>
      </c>
      <c r="AC31" s="66" t="str">
        <f>IF(B31="","",COUNTIF($B$2:B31,B31)&amp;" 回")</f>
        <v/>
      </c>
      <c r="AD31" s="66" t="str">
        <f t="shared" si="52"/>
        <v/>
      </c>
      <c r="AE31" s="69" t="str">
        <f t="shared" si="53"/>
        <v/>
      </c>
      <c r="AF31" s="66" t="str">
        <f t="shared" si="54"/>
        <v/>
      </c>
      <c r="AG31" s="62" t="str">
        <f t="shared" si="55"/>
        <v/>
      </c>
      <c r="AH31" s="61" t="str">
        <f t="shared" si="56"/>
        <v/>
      </c>
      <c r="AI31" s="70"/>
      <c r="AJ31" s="70"/>
      <c r="AK31" s="70"/>
      <c r="AL31" s="70"/>
      <c r="AM31" s="70"/>
    </row>
    <row r="32" spans="1:39" s="55" customFormat="1" ht="20.100000000000001" customHeight="1" x14ac:dyDescent="0.15">
      <c r="A32" s="56">
        <v>43622</v>
      </c>
      <c r="B32" s="57"/>
      <c r="C32" s="57" t="str">
        <f t="shared" si="63"/>
        <v/>
      </c>
      <c r="D32" s="57"/>
      <c r="E32" s="57"/>
      <c r="F32" s="59" t="str">
        <f t="shared" si="29"/>
        <v/>
      </c>
      <c r="G32" s="59" t="str">
        <f t="shared" si="30"/>
        <v/>
      </c>
      <c r="H32" s="59" t="str">
        <f t="shared" si="31"/>
        <v/>
      </c>
      <c r="I32" s="59" t="str">
        <f t="shared" si="32"/>
        <v/>
      </c>
      <c r="J32" s="63" t="str">
        <f t="shared" si="33"/>
        <v/>
      </c>
      <c r="K32" s="58" t="str">
        <f t="shared" si="34"/>
        <v/>
      </c>
      <c r="L32" s="60" t="str">
        <f t="shared" si="35"/>
        <v/>
      </c>
      <c r="M32" s="58" t="str">
        <f t="shared" si="36"/>
        <v/>
      </c>
      <c r="N32" s="63" t="str">
        <f t="shared" si="37"/>
        <v/>
      </c>
      <c r="O32" s="58" t="str">
        <f t="shared" si="38"/>
        <v/>
      </c>
      <c r="P32" s="67" t="str">
        <f t="shared" si="39"/>
        <v/>
      </c>
      <c r="Q32" s="58" t="str">
        <f t="shared" si="40"/>
        <v/>
      </c>
      <c r="R32" s="65" t="str">
        <f t="shared" si="41"/>
        <v/>
      </c>
      <c r="S32" s="64" t="str">
        <f t="shared" si="42"/>
        <v/>
      </c>
      <c r="T32" s="64" t="str">
        <f t="shared" si="43"/>
        <v/>
      </c>
      <c r="U32" s="64" t="str">
        <f t="shared" si="44"/>
        <v/>
      </c>
      <c r="V32" s="64" t="str">
        <f t="shared" si="45"/>
        <v/>
      </c>
      <c r="W32" s="64" t="str">
        <f t="shared" si="46"/>
        <v/>
      </c>
      <c r="X32" s="68" t="str">
        <f t="shared" si="47"/>
        <v/>
      </c>
      <c r="Y32" s="65" t="str">
        <f t="shared" si="48"/>
        <v/>
      </c>
      <c r="Z32" s="65" t="str">
        <f t="shared" si="49"/>
        <v/>
      </c>
      <c r="AA32" s="69" t="str">
        <f t="shared" si="50"/>
        <v/>
      </c>
      <c r="AB32" s="65" t="str">
        <f t="shared" si="51"/>
        <v/>
      </c>
      <c r="AC32" s="66" t="str">
        <f>IF(B32="","",COUNTIF($B$2:B32,B32)&amp;" 回")</f>
        <v/>
      </c>
      <c r="AD32" s="66" t="str">
        <f t="shared" si="52"/>
        <v/>
      </c>
      <c r="AE32" s="69" t="str">
        <f t="shared" si="53"/>
        <v/>
      </c>
      <c r="AF32" s="66" t="str">
        <f t="shared" si="54"/>
        <v/>
      </c>
      <c r="AG32" s="62" t="str">
        <f t="shared" si="55"/>
        <v/>
      </c>
      <c r="AH32" s="61" t="str">
        <f t="shared" si="56"/>
        <v/>
      </c>
    </row>
    <row r="33" spans="1:39" s="55" customFormat="1" ht="20.100000000000001" customHeight="1" x14ac:dyDescent="0.15">
      <c r="A33" s="56">
        <v>43622</v>
      </c>
      <c r="B33" s="57"/>
      <c r="C33" s="57" t="str">
        <f>IF(B33="","",VLOOKUP(B33,リウマチ患者氏名,2,FALSE))</f>
        <v/>
      </c>
      <c r="D33" s="57"/>
      <c r="E33" s="57"/>
      <c r="F33" s="59" t="str">
        <f t="shared" si="29"/>
        <v/>
      </c>
      <c r="G33" s="59" t="str">
        <f t="shared" si="30"/>
        <v/>
      </c>
      <c r="H33" s="59" t="str">
        <f t="shared" si="31"/>
        <v/>
      </c>
      <c r="I33" s="59" t="str">
        <f t="shared" si="32"/>
        <v/>
      </c>
      <c r="J33" s="63" t="str">
        <f t="shared" si="33"/>
        <v/>
      </c>
      <c r="K33" s="58" t="str">
        <f t="shared" si="34"/>
        <v/>
      </c>
      <c r="L33" s="60" t="str">
        <f t="shared" si="35"/>
        <v/>
      </c>
      <c r="M33" s="58" t="str">
        <f t="shared" si="36"/>
        <v/>
      </c>
      <c r="N33" s="63" t="str">
        <f t="shared" si="37"/>
        <v/>
      </c>
      <c r="O33" s="58" t="str">
        <f t="shared" si="38"/>
        <v/>
      </c>
      <c r="P33" s="67" t="str">
        <f t="shared" si="39"/>
        <v/>
      </c>
      <c r="Q33" s="58" t="str">
        <f t="shared" si="40"/>
        <v/>
      </c>
      <c r="R33" s="65" t="str">
        <f t="shared" si="41"/>
        <v/>
      </c>
      <c r="S33" s="64" t="str">
        <f t="shared" si="42"/>
        <v/>
      </c>
      <c r="T33" s="64" t="str">
        <f t="shared" si="43"/>
        <v/>
      </c>
      <c r="U33" s="64" t="str">
        <f t="shared" si="44"/>
        <v/>
      </c>
      <c r="V33" s="64" t="str">
        <f t="shared" si="45"/>
        <v/>
      </c>
      <c r="W33" s="64" t="str">
        <f t="shared" si="46"/>
        <v/>
      </c>
      <c r="X33" s="68" t="str">
        <f t="shared" si="47"/>
        <v/>
      </c>
      <c r="Y33" s="65" t="str">
        <f t="shared" si="48"/>
        <v/>
      </c>
      <c r="Z33" s="65" t="str">
        <f t="shared" si="49"/>
        <v/>
      </c>
      <c r="AA33" s="69" t="str">
        <f t="shared" si="50"/>
        <v/>
      </c>
      <c r="AB33" s="65" t="str">
        <f t="shared" si="51"/>
        <v/>
      </c>
      <c r="AC33" s="66" t="str">
        <f>IF(B33="","",COUNTIF($B$2:B33,B33)&amp;" 回")</f>
        <v/>
      </c>
      <c r="AD33" s="66" t="str">
        <f t="shared" si="52"/>
        <v/>
      </c>
      <c r="AE33" s="69" t="str">
        <f t="shared" si="53"/>
        <v/>
      </c>
      <c r="AF33" s="66" t="str">
        <f t="shared" si="54"/>
        <v/>
      </c>
      <c r="AG33" s="62" t="str">
        <f t="shared" si="55"/>
        <v/>
      </c>
      <c r="AH33" s="61" t="str">
        <f t="shared" si="56"/>
        <v/>
      </c>
    </row>
    <row r="34" spans="1:39" s="55" customFormat="1" ht="20.100000000000001" customHeight="1" x14ac:dyDescent="0.15">
      <c r="A34" s="56">
        <v>43622</v>
      </c>
      <c r="B34" s="57"/>
      <c r="C34" s="57" t="str">
        <f t="shared" ref="C34:C36" si="64">IF(B34="","",VLOOKUP(B34,リウマチ患者氏名,2,FALSE))</f>
        <v/>
      </c>
      <c r="D34" s="57"/>
      <c r="E34" s="57"/>
      <c r="F34" s="59" t="str">
        <f t="shared" si="29"/>
        <v/>
      </c>
      <c r="G34" s="59" t="str">
        <f t="shared" si="30"/>
        <v/>
      </c>
      <c r="H34" s="59" t="str">
        <f t="shared" si="31"/>
        <v/>
      </c>
      <c r="I34" s="59" t="str">
        <f t="shared" si="32"/>
        <v/>
      </c>
      <c r="J34" s="63" t="str">
        <f t="shared" si="33"/>
        <v/>
      </c>
      <c r="K34" s="58" t="str">
        <f t="shared" si="34"/>
        <v/>
      </c>
      <c r="L34" s="60" t="str">
        <f t="shared" si="35"/>
        <v/>
      </c>
      <c r="M34" s="58" t="str">
        <f t="shared" si="36"/>
        <v/>
      </c>
      <c r="N34" s="63" t="str">
        <f t="shared" si="37"/>
        <v/>
      </c>
      <c r="O34" s="58" t="str">
        <f t="shared" si="38"/>
        <v/>
      </c>
      <c r="P34" s="67" t="str">
        <f t="shared" si="39"/>
        <v/>
      </c>
      <c r="Q34" s="58" t="str">
        <f t="shared" si="40"/>
        <v/>
      </c>
      <c r="R34" s="65" t="str">
        <f t="shared" si="41"/>
        <v/>
      </c>
      <c r="S34" s="64" t="str">
        <f t="shared" si="42"/>
        <v/>
      </c>
      <c r="T34" s="64" t="str">
        <f t="shared" si="43"/>
        <v/>
      </c>
      <c r="U34" s="64" t="str">
        <f t="shared" si="44"/>
        <v/>
      </c>
      <c r="V34" s="64" t="str">
        <f t="shared" si="45"/>
        <v/>
      </c>
      <c r="W34" s="64" t="str">
        <f t="shared" si="46"/>
        <v/>
      </c>
      <c r="X34" s="68" t="str">
        <f t="shared" si="47"/>
        <v/>
      </c>
      <c r="Y34" s="65" t="str">
        <f t="shared" si="48"/>
        <v/>
      </c>
      <c r="Z34" s="65" t="str">
        <f t="shared" si="49"/>
        <v/>
      </c>
      <c r="AA34" s="69" t="str">
        <f t="shared" si="50"/>
        <v/>
      </c>
      <c r="AB34" s="65" t="str">
        <f t="shared" si="51"/>
        <v/>
      </c>
      <c r="AC34" s="66" t="str">
        <f>IF(B34="","",COUNTIF($B$2:B34,B34)&amp;" 回")</f>
        <v/>
      </c>
      <c r="AD34" s="66" t="str">
        <f t="shared" si="52"/>
        <v/>
      </c>
      <c r="AE34" s="69" t="str">
        <f t="shared" si="53"/>
        <v/>
      </c>
      <c r="AF34" s="66" t="str">
        <f t="shared" si="54"/>
        <v/>
      </c>
      <c r="AG34" s="62" t="str">
        <f t="shared" si="55"/>
        <v/>
      </c>
      <c r="AH34" s="61" t="str">
        <f t="shared" si="56"/>
        <v/>
      </c>
      <c r="AI34" s="70"/>
      <c r="AJ34" s="70"/>
      <c r="AK34" s="70"/>
      <c r="AL34" s="70"/>
      <c r="AM34" s="70"/>
    </row>
    <row r="35" spans="1:39" s="55" customFormat="1" ht="20.100000000000001" customHeight="1" x14ac:dyDescent="0.15">
      <c r="A35" s="56">
        <v>43622</v>
      </c>
      <c r="B35" s="57"/>
      <c r="C35" s="57" t="str">
        <f t="shared" si="64"/>
        <v/>
      </c>
      <c r="D35" s="57"/>
      <c r="E35" s="57"/>
      <c r="F35" s="59" t="str">
        <f t="shared" si="29"/>
        <v/>
      </c>
      <c r="G35" s="59" t="str">
        <f t="shared" si="30"/>
        <v/>
      </c>
      <c r="H35" s="59" t="str">
        <f t="shared" si="31"/>
        <v/>
      </c>
      <c r="I35" s="59" t="str">
        <f t="shared" si="32"/>
        <v/>
      </c>
      <c r="J35" s="63" t="str">
        <f t="shared" si="33"/>
        <v/>
      </c>
      <c r="K35" s="58" t="str">
        <f t="shared" si="34"/>
        <v/>
      </c>
      <c r="L35" s="60" t="str">
        <f t="shared" si="35"/>
        <v/>
      </c>
      <c r="M35" s="58" t="str">
        <f t="shared" si="36"/>
        <v/>
      </c>
      <c r="N35" s="63" t="str">
        <f t="shared" si="37"/>
        <v/>
      </c>
      <c r="O35" s="58" t="str">
        <f t="shared" si="38"/>
        <v/>
      </c>
      <c r="P35" s="67" t="str">
        <f t="shared" si="39"/>
        <v/>
      </c>
      <c r="Q35" s="58" t="str">
        <f t="shared" si="40"/>
        <v/>
      </c>
      <c r="R35" s="65" t="str">
        <f t="shared" si="41"/>
        <v/>
      </c>
      <c r="S35" s="64" t="str">
        <f t="shared" si="42"/>
        <v/>
      </c>
      <c r="T35" s="64" t="str">
        <f t="shared" si="43"/>
        <v/>
      </c>
      <c r="U35" s="64" t="str">
        <f t="shared" si="44"/>
        <v/>
      </c>
      <c r="V35" s="64" t="str">
        <f t="shared" si="45"/>
        <v/>
      </c>
      <c r="W35" s="64" t="str">
        <f t="shared" si="46"/>
        <v/>
      </c>
      <c r="X35" s="68" t="str">
        <f t="shared" si="47"/>
        <v/>
      </c>
      <c r="Y35" s="65" t="str">
        <f t="shared" si="48"/>
        <v/>
      </c>
      <c r="Z35" s="65" t="str">
        <f t="shared" si="49"/>
        <v/>
      </c>
      <c r="AA35" s="69" t="str">
        <f t="shared" si="50"/>
        <v/>
      </c>
      <c r="AB35" s="65" t="str">
        <f t="shared" si="51"/>
        <v/>
      </c>
      <c r="AC35" s="66" t="str">
        <f>IF(B35="","",COUNTIF($B$2:B35,B35)&amp;" 回")</f>
        <v/>
      </c>
      <c r="AD35" s="66" t="str">
        <f t="shared" si="52"/>
        <v/>
      </c>
      <c r="AE35" s="69" t="str">
        <f t="shared" si="53"/>
        <v/>
      </c>
      <c r="AF35" s="66" t="str">
        <f t="shared" si="54"/>
        <v/>
      </c>
      <c r="AG35" s="62" t="str">
        <f t="shared" si="55"/>
        <v/>
      </c>
      <c r="AH35" s="61" t="str">
        <f t="shared" si="56"/>
        <v/>
      </c>
      <c r="AI35" s="70"/>
      <c r="AJ35" s="70"/>
      <c r="AK35" s="70"/>
      <c r="AL35" s="70"/>
      <c r="AM35" s="70"/>
    </row>
    <row r="36" spans="1:39" s="55" customFormat="1" ht="20.100000000000001" customHeight="1" x14ac:dyDescent="0.15">
      <c r="A36" s="56">
        <v>43622</v>
      </c>
      <c r="B36" s="57"/>
      <c r="C36" s="57" t="str">
        <f t="shared" si="64"/>
        <v/>
      </c>
      <c r="D36" s="57"/>
      <c r="E36" s="57"/>
      <c r="F36" s="59" t="str">
        <f t="shared" si="29"/>
        <v/>
      </c>
      <c r="G36" s="59" t="str">
        <f t="shared" si="30"/>
        <v/>
      </c>
      <c r="H36" s="59" t="str">
        <f t="shared" si="31"/>
        <v/>
      </c>
      <c r="I36" s="59" t="str">
        <f t="shared" si="32"/>
        <v/>
      </c>
      <c r="J36" s="63" t="str">
        <f t="shared" si="33"/>
        <v/>
      </c>
      <c r="K36" s="58" t="str">
        <f t="shared" si="34"/>
        <v/>
      </c>
      <c r="L36" s="60" t="str">
        <f t="shared" si="35"/>
        <v/>
      </c>
      <c r="M36" s="58" t="str">
        <f t="shared" si="36"/>
        <v/>
      </c>
      <c r="N36" s="63" t="str">
        <f t="shared" si="37"/>
        <v/>
      </c>
      <c r="O36" s="58" t="str">
        <f t="shared" si="38"/>
        <v/>
      </c>
      <c r="P36" s="67" t="str">
        <f t="shared" si="39"/>
        <v/>
      </c>
      <c r="Q36" s="58" t="str">
        <f t="shared" si="40"/>
        <v/>
      </c>
      <c r="R36" s="65" t="str">
        <f t="shared" si="41"/>
        <v/>
      </c>
      <c r="S36" s="64" t="str">
        <f t="shared" si="42"/>
        <v/>
      </c>
      <c r="T36" s="64" t="str">
        <f t="shared" si="43"/>
        <v/>
      </c>
      <c r="U36" s="64" t="str">
        <f t="shared" si="44"/>
        <v/>
      </c>
      <c r="V36" s="64" t="str">
        <f t="shared" si="45"/>
        <v/>
      </c>
      <c r="W36" s="64" t="str">
        <f t="shared" si="46"/>
        <v/>
      </c>
      <c r="X36" s="68" t="str">
        <f t="shared" si="47"/>
        <v/>
      </c>
      <c r="Y36" s="65" t="str">
        <f t="shared" si="48"/>
        <v/>
      </c>
      <c r="Z36" s="65" t="str">
        <f t="shared" si="49"/>
        <v/>
      </c>
      <c r="AA36" s="69" t="str">
        <f t="shared" si="50"/>
        <v/>
      </c>
      <c r="AB36" s="65" t="str">
        <f t="shared" si="51"/>
        <v/>
      </c>
      <c r="AC36" s="66" t="str">
        <f>IF(B36="","",COUNTIF($B$2:B36,B36)&amp;" 回")</f>
        <v/>
      </c>
      <c r="AD36" s="66" t="str">
        <f t="shared" si="52"/>
        <v/>
      </c>
      <c r="AE36" s="69" t="str">
        <f t="shared" si="53"/>
        <v/>
      </c>
      <c r="AF36" s="66" t="str">
        <f t="shared" si="54"/>
        <v/>
      </c>
      <c r="AG36" s="62" t="str">
        <f t="shared" si="55"/>
        <v/>
      </c>
      <c r="AH36" s="61" t="str">
        <f t="shared" si="56"/>
        <v/>
      </c>
    </row>
    <row r="37" spans="1:39" s="55" customFormat="1" ht="20.100000000000001" customHeight="1" x14ac:dyDescent="0.15">
      <c r="A37" s="56">
        <v>43622</v>
      </c>
      <c r="B37" s="57"/>
      <c r="C37" s="57" t="str">
        <f>IF(B37="","",VLOOKUP(B37,リウマチ患者氏名,2,FALSE))</f>
        <v/>
      </c>
      <c r="D37" s="57"/>
      <c r="E37" s="57"/>
      <c r="F37" s="59" t="str">
        <f t="shared" ref="F37:F40" si="65">IF(B37="","","0")</f>
        <v/>
      </c>
      <c r="G37" s="59" t="str">
        <f t="shared" ref="G37:G40" si="66">IF(B37="","","0")</f>
        <v/>
      </c>
      <c r="H37" s="59" t="str">
        <f t="shared" ref="H37:H40" si="67">IF(B37="","","0")</f>
        <v/>
      </c>
      <c r="I37" s="59" t="str">
        <f t="shared" ref="I37:I40" si="68">IF(B37="","","0")</f>
        <v/>
      </c>
      <c r="J37" s="63" t="str">
        <f t="shared" ref="J37:J40" si="69">IF(D37="","",0.56*SQRT(H37)+0.28*SQRT(I37)+0.36*LN(D37*10+1)+0.014*F37+0.96)</f>
        <v/>
      </c>
      <c r="K37" s="58" t="str">
        <f t="shared" ref="K37:K40" si="70">IF(D37="","",IF(J37&gt;4.1,"高",IF(J37&gt;=2.7,"中",IF(J37&gt;=2.3,"低","寛解"))))</f>
        <v/>
      </c>
      <c r="L37" s="60" t="str">
        <f t="shared" ref="L37:L40" si="71">IF(E37="","",0.56*SQRT(H37)+0.28*SQRT(I37)+0.7*LN(E37)+0.014*F37)</f>
        <v/>
      </c>
      <c r="M37" s="58" t="str">
        <f t="shared" ref="M37:M40" si="72">IF(E37="","",IF(L37&gt;5.1,"高",IF(L37&gt;=3.2,"中",IF(L37&gt;=2.6,"低","寛解"))))</f>
        <v/>
      </c>
      <c r="N37" s="63" t="str">
        <f t="shared" ref="N37:N40" si="73">IF(D37="","",H37+I37+F37*0.1+G37*0.1+D37)</f>
        <v/>
      </c>
      <c r="O37" s="58" t="str">
        <f t="shared" ref="O37:O40" si="74">IF(D37="","",IF(N37&gt;26,"高",IF(N37&gt;11,"中",IF(N37&gt;3.3,"低","寛解"))))</f>
        <v/>
      </c>
      <c r="P37" s="67" t="str">
        <f t="shared" ref="P37:P40" si="75">IF(D37="","",H37+I37+F37*0.1+G37*0.1)</f>
        <v/>
      </c>
      <c r="Q37" s="58" t="str">
        <f t="shared" ref="Q37:Q40" si="76">IF(D37="","",IF(P37&gt;22,"高",IF(P37&gt;10,"中",IF(P37&gt;2.8,"低","寛解"))))</f>
        <v/>
      </c>
      <c r="R37" s="65" t="str">
        <f t="shared" ref="R37:R40" si="77">IF(B37="","",VLOOKUP(B37,リウマチ患者氏名,8,FALSE))</f>
        <v/>
      </c>
      <c r="S37" s="64" t="str">
        <f t="shared" ref="S37:S40" si="78">IF(B37="","",VLOOKUP(B37,リウマチ患者氏名,9,FALSE))</f>
        <v/>
      </c>
      <c r="T37" s="64" t="str">
        <f t="shared" ref="T37:T40" si="79">IF(B37="","",VLOOKUP(B37,リウマチ患者氏名,10,FALSE))</f>
        <v/>
      </c>
      <c r="U37" s="64" t="str">
        <f t="shared" ref="U37:U40" si="80">IF(B37="","",VLOOKUP(B37,リウマチ患者氏名,11,FALSE))</f>
        <v/>
      </c>
      <c r="V37" s="64" t="str">
        <f t="shared" ref="V37:V40" si="81">IF(B37="","",VLOOKUP(B37,リウマチ患者氏名,12,FALSE))</f>
        <v/>
      </c>
      <c r="W37" s="64" t="str">
        <f t="shared" ref="W37:W40" si="82">IF(B37="","",VLOOKUP(B37,リウマチ患者氏名,13,FALSE))</f>
        <v/>
      </c>
      <c r="X37" s="68" t="str">
        <f t="shared" ref="X37:X40" si="83">IF(B37="","",VLOOKUP(B37,リウマチ患者氏名,14,FALSE))</f>
        <v/>
      </c>
      <c r="Y37" s="65" t="str">
        <f t="shared" ref="Y37:Y40" si="84">IF(B37="","",VLOOKUP(B37,リウマチ患者氏名,15,FALSE))</f>
        <v/>
      </c>
      <c r="Z37" s="65" t="str">
        <f t="shared" ref="Z37:Z40" si="85">IF(B37="","",VLOOKUP(B37,リウマチ患者氏名,16,FALSE))</f>
        <v/>
      </c>
      <c r="AA37" s="69" t="str">
        <f t="shared" ref="AA37:AA40" si="86">IF(B37="","",VLOOKUP(B37,リウマチ患者氏名,17,FALSE))</f>
        <v/>
      </c>
      <c r="AB37" s="65" t="str">
        <f t="shared" ref="AB37:AB40" si="87">IF(B37="","",IF(AA37="未使用","未使用",ROUNDUP((A37-(AA37-1))/7,0)))</f>
        <v/>
      </c>
      <c r="AC37" s="66" t="str">
        <f>IF(B37="","",COUNTIF($B$2:B37,B37)&amp;" 回")</f>
        <v/>
      </c>
      <c r="AD37" s="66" t="str">
        <f t="shared" ref="AD37:AD40" si="88">IF(B37="","",VLOOKUP(B37,リウマチ患者氏名,3,FALSE))</f>
        <v/>
      </c>
      <c r="AE37" s="69" t="str">
        <f t="shared" ref="AE37:AE40" si="89">IF(B37="","",VLOOKUP(B37,リウマチ患者氏名,4,FALSE))</f>
        <v/>
      </c>
      <c r="AF37" s="66" t="str">
        <f t="shared" ref="AF37:AF40" si="90">IF(B37="","",DATEDIF(AE37,A37,"Y")&amp;"歳")</f>
        <v/>
      </c>
      <c r="AG37" s="62" t="str">
        <f t="shared" ref="AG37:AG40" si="91">IF(B37="","",VLOOKUP(B37,リウマチ患者氏名,6,FALSE))</f>
        <v/>
      </c>
      <c r="AH37" s="61" t="str">
        <f t="shared" ref="AH37:AH40" si="92">IF(AG37="","",DATEDIF(AG37,A37,"Y")&amp;"年"&amp;DATEDIF(AG37,A37,"YM")&amp;"か月")</f>
        <v/>
      </c>
    </row>
    <row r="38" spans="1:39" s="55" customFormat="1" ht="20.100000000000001" customHeight="1" x14ac:dyDescent="0.15">
      <c r="A38" s="56">
        <v>43622</v>
      </c>
      <c r="B38" s="57"/>
      <c r="C38" s="57" t="str">
        <f t="shared" ref="C38:C40" si="93">IF(B38="","",VLOOKUP(B38,リウマチ患者氏名,2,FALSE))</f>
        <v/>
      </c>
      <c r="D38" s="57"/>
      <c r="E38" s="57"/>
      <c r="F38" s="59" t="str">
        <f t="shared" si="65"/>
        <v/>
      </c>
      <c r="G38" s="59" t="str">
        <f t="shared" si="66"/>
        <v/>
      </c>
      <c r="H38" s="59" t="str">
        <f t="shared" si="67"/>
        <v/>
      </c>
      <c r="I38" s="59" t="str">
        <f t="shared" si="68"/>
        <v/>
      </c>
      <c r="J38" s="63" t="str">
        <f t="shared" si="69"/>
        <v/>
      </c>
      <c r="K38" s="58" t="str">
        <f t="shared" si="70"/>
        <v/>
      </c>
      <c r="L38" s="60" t="str">
        <f t="shared" si="71"/>
        <v/>
      </c>
      <c r="M38" s="58" t="str">
        <f t="shared" si="72"/>
        <v/>
      </c>
      <c r="N38" s="63" t="str">
        <f t="shared" si="73"/>
        <v/>
      </c>
      <c r="O38" s="58" t="str">
        <f t="shared" si="74"/>
        <v/>
      </c>
      <c r="P38" s="67" t="str">
        <f t="shared" si="75"/>
        <v/>
      </c>
      <c r="Q38" s="58" t="str">
        <f t="shared" si="76"/>
        <v/>
      </c>
      <c r="R38" s="65" t="str">
        <f t="shared" si="77"/>
        <v/>
      </c>
      <c r="S38" s="64" t="str">
        <f t="shared" si="78"/>
        <v/>
      </c>
      <c r="T38" s="64" t="str">
        <f t="shared" si="79"/>
        <v/>
      </c>
      <c r="U38" s="64" t="str">
        <f t="shared" si="80"/>
        <v/>
      </c>
      <c r="V38" s="64" t="str">
        <f t="shared" si="81"/>
        <v/>
      </c>
      <c r="W38" s="64" t="str">
        <f t="shared" si="82"/>
        <v/>
      </c>
      <c r="X38" s="68" t="str">
        <f t="shared" si="83"/>
        <v/>
      </c>
      <c r="Y38" s="65" t="str">
        <f t="shared" si="84"/>
        <v/>
      </c>
      <c r="Z38" s="65" t="str">
        <f t="shared" si="85"/>
        <v/>
      </c>
      <c r="AA38" s="69" t="str">
        <f t="shared" si="86"/>
        <v/>
      </c>
      <c r="AB38" s="65" t="str">
        <f t="shared" si="87"/>
        <v/>
      </c>
      <c r="AC38" s="66" t="str">
        <f>IF(B38="","",COUNTIF($B$2:B38,B38)&amp;" 回")</f>
        <v/>
      </c>
      <c r="AD38" s="66" t="str">
        <f t="shared" si="88"/>
        <v/>
      </c>
      <c r="AE38" s="69" t="str">
        <f t="shared" si="89"/>
        <v/>
      </c>
      <c r="AF38" s="66" t="str">
        <f t="shared" si="90"/>
        <v/>
      </c>
      <c r="AG38" s="62" t="str">
        <f t="shared" si="91"/>
        <v/>
      </c>
      <c r="AH38" s="61" t="str">
        <f t="shared" si="92"/>
        <v/>
      </c>
      <c r="AI38" s="70"/>
      <c r="AJ38" s="70"/>
      <c r="AK38" s="70"/>
      <c r="AL38" s="70"/>
      <c r="AM38" s="70"/>
    </row>
    <row r="39" spans="1:39" s="55" customFormat="1" ht="20.100000000000001" customHeight="1" x14ac:dyDescent="0.15">
      <c r="A39" s="56">
        <v>43622</v>
      </c>
      <c r="B39" s="57"/>
      <c r="C39" s="57" t="str">
        <f t="shared" si="93"/>
        <v/>
      </c>
      <c r="D39" s="57"/>
      <c r="E39" s="57"/>
      <c r="F39" s="59" t="str">
        <f t="shared" si="65"/>
        <v/>
      </c>
      <c r="G39" s="59" t="str">
        <f t="shared" si="66"/>
        <v/>
      </c>
      <c r="H39" s="59" t="str">
        <f t="shared" si="67"/>
        <v/>
      </c>
      <c r="I39" s="59" t="str">
        <f t="shared" si="68"/>
        <v/>
      </c>
      <c r="J39" s="63" t="str">
        <f t="shared" si="69"/>
        <v/>
      </c>
      <c r="K39" s="58" t="str">
        <f t="shared" si="70"/>
        <v/>
      </c>
      <c r="L39" s="60" t="str">
        <f t="shared" si="71"/>
        <v/>
      </c>
      <c r="M39" s="58" t="str">
        <f t="shared" si="72"/>
        <v/>
      </c>
      <c r="N39" s="63" t="str">
        <f t="shared" si="73"/>
        <v/>
      </c>
      <c r="O39" s="58" t="str">
        <f t="shared" si="74"/>
        <v/>
      </c>
      <c r="P39" s="67" t="str">
        <f t="shared" si="75"/>
        <v/>
      </c>
      <c r="Q39" s="58" t="str">
        <f t="shared" si="76"/>
        <v/>
      </c>
      <c r="R39" s="65" t="str">
        <f t="shared" si="77"/>
        <v/>
      </c>
      <c r="S39" s="64" t="str">
        <f t="shared" si="78"/>
        <v/>
      </c>
      <c r="T39" s="64" t="str">
        <f t="shared" si="79"/>
        <v/>
      </c>
      <c r="U39" s="64" t="str">
        <f t="shared" si="80"/>
        <v/>
      </c>
      <c r="V39" s="64" t="str">
        <f t="shared" si="81"/>
        <v/>
      </c>
      <c r="W39" s="64" t="str">
        <f t="shared" si="82"/>
        <v/>
      </c>
      <c r="X39" s="68" t="str">
        <f t="shared" si="83"/>
        <v/>
      </c>
      <c r="Y39" s="65" t="str">
        <f t="shared" si="84"/>
        <v/>
      </c>
      <c r="Z39" s="65" t="str">
        <f t="shared" si="85"/>
        <v/>
      </c>
      <c r="AA39" s="69" t="str">
        <f t="shared" si="86"/>
        <v/>
      </c>
      <c r="AB39" s="65" t="str">
        <f t="shared" si="87"/>
        <v/>
      </c>
      <c r="AC39" s="66" t="str">
        <f>IF(B39="","",COUNTIF($B$2:B39,B39)&amp;" 回")</f>
        <v/>
      </c>
      <c r="AD39" s="66" t="str">
        <f t="shared" si="88"/>
        <v/>
      </c>
      <c r="AE39" s="69" t="str">
        <f t="shared" si="89"/>
        <v/>
      </c>
      <c r="AF39" s="66" t="str">
        <f t="shared" si="90"/>
        <v/>
      </c>
      <c r="AG39" s="62" t="str">
        <f t="shared" si="91"/>
        <v/>
      </c>
      <c r="AH39" s="61" t="str">
        <f t="shared" si="92"/>
        <v/>
      </c>
      <c r="AI39" s="70"/>
      <c r="AJ39" s="70"/>
      <c r="AK39" s="70"/>
      <c r="AL39" s="70"/>
      <c r="AM39" s="70"/>
    </row>
    <row r="40" spans="1:39" s="55" customFormat="1" ht="20.100000000000001" customHeight="1" x14ac:dyDescent="0.15">
      <c r="A40" s="56">
        <v>43622</v>
      </c>
      <c r="B40" s="57"/>
      <c r="C40" s="57" t="str">
        <f t="shared" si="93"/>
        <v/>
      </c>
      <c r="D40" s="57"/>
      <c r="E40" s="57"/>
      <c r="F40" s="59" t="str">
        <f t="shared" si="65"/>
        <v/>
      </c>
      <c r="G40" s="59" t="str">
        <f t="shared" si="66"/>
        <v/>
      </c>
      <c r="H40" s="59" t="str">
        <f t="shared" si="67"/>
        <v/>
      </c>
      <c r="I40" s="59" t="str">
        <f t="shared" si="68"/>
        <v/>
      </c>
      <c r="J40" s="63" t="str">
        <f t="shared" si="69"/>
        <v/>
      </c>
      <c r="K40" s="58" t="str">
        <f t="shared" si="70"/>
        <v/>
      </c>
      <c r="L40" s="60" t="str">
        <f t="shared" si="71"/>
        <v/>
      </c>
      <c r="M40" s="58" t="str">
        <f t="shared" si="72"/>
        <v/>
      </c>
      <c r="N40" s="63" t="str">
        <f t="shared" si="73"/>
        <v/>
      </c>
      <c r="O40" s="58" t="str">
        <f t="shared" si="74"/>
        <v/>
      </c>
      <c r="P40" s="67" t="str">
        <f t="shared" si="75"/>
        <v/>
      </c>
      <c r="Q40" s="58" t="str">
        <f t="shared" si="76"/>
        <v/>
      </c>
      <c r="R40" s="65" t="str">
        <f t="shared" si="77"/>
        <v/>
      </c>
      <c r="S40" s="64" t="str">
        <f t="shared" si="78"/>
        <v/>
      </c>
      <c r="T40" s="64" t="str">
        <f t="shared" si="79"/>
        <v/>
      </c>
      <c r="U40" s="64" t="str">
        <f t="shared" si="80"/>
        <v/>
      </c>
      <c r="V40" s="64" t="str">
        <f t="shared" si="81"/>
        <v/>
      </c>
      <c r="W40" s="64" t="str">
        <f t="shared" si="82"/>
        <v/>
      </c>
      <c r="X40" s="68" t="str">
        <f t="shared" si="83"/>
        <v/>
      </c>
      <c r="Y40" s="65" t="str">
        <f t="shared" si="84"/>
        <v/>
      </c>
      <c r="Z40" s="65" t="str">
        <f t="shared" si="85"/>
        <v/>
      </c>
      <c r="AA40" s="69" t="str">
        <f t="shared" si="86"/>
        <v/>
      </c>
      <c r="AB40" s="65" t="str">
        <f t="shared" si="87"/>
        <v/>
      </c>
      <c r="AC40" s="66" t="str">
        <f>IF(B40="","",COUNTIF($B$2:B40,B40)&amp;" 回")</f>
        <v/>
      </c>
      <c r="AD40" s="66" t="str">
        <f t="shared" si="88"/>
        <v/>
      </c>
      <c r="AE40" s="69" t="str">
        <f t="shared" si="89"/>
        <v/>
      </c>
      <c r="AF40" s="66" t="str">
        <f t="shared" si="90"/>
        <v/>
      </c>
      <c r="AG40" s="62" t="str">
        <f t="shared" si="91"/>
        <v/>
      </c>
      <c r="AH40" s="61" t="str">
        <f t="shared" si="92"/>
        <v/>
      </c>
    </row>
    <row r="41" spans="1:39" ht="20.100000000000001" customHeight="1" x14ac:dyDescent="0.15">
      <c r="C41" s="23" t="str">
        <f t="shared" ref="C41:C51" si="94">IF(B41="","",VLOOKUP(B41,リウマチ患者氏名,2,FALSE))</f>
        <v/>
      </c>
      <c r="F41" s="25" t="str">
        <f t="shared" ref="F41:F51" si="95">IF(B41="","","0")</f>
        <v/>
      </c>
      <c r="G41" s="25" t="str">
        <f t="shared" ref="G41:G51" si="96">IF(B41="","","0")</f>
        <v/>
      </c>
      <c r="H41" s="25" t="str">
        <f t="shared" ref="H41:H51" si="97">IF(B41="","","0")</f>
        <v/>
      </c>
      <c r="I41" s="25" t="str">
        <f t="shared" ref="I41:I51" si="98">IF(B41="","","0")</f>
        <v/>
      </c>
      <c r="J41" s="31" t="str">
        <f t="shared" ref="J41:J51" si="99">IF(D41="","",0.56*SQRT(H41)+0.28*SQRT(I41)+0.36*LN(D41*10+1)+0.014*F41+0.96)</f>
        <v/>
      </c>
      <c r="K41" s="24" t="str">
        <f t="shared" ref="K41:K51" si="100">IF(D41="","",IF(J41&gt;4.1,"高",IF(J41&gt;=2.7,"中",IF(J41&gt;=2.3,"低","寛解"))))</f>
        <v/>
      </c>
      <c r="L41" s="26" t="str">
        <f t="shared" ref="L41:L51" si="101">IF(E41="","",0.56*SQRT(H41)+0.28*SQRT(I41)+0.7*LN(E41)+0.014*F41)</f>
        <v/>
      </c>
      <c r="M41" s="24" t="str">
        <f t="shared" ref="M41:M51" si="102">IF(E41="","",IF(L41&gt;5.1,"高",IF(L41&gt;=3.2,"中",IF(L41&gt;=2.6,"低","寛解"))))</f>
        <v/>
      </c>
      <c r="N41" s="31" t="str">
        <f t="shared" ref="N41:N51" si="103">IF(D41="","",H41+I41+F41*0.1+G41*0.1+D41)</f>
        <v/>
      </c>
      <c r="O41" s="24" t="str">
        <f t="shared" ref="O41:O51" si="104">IF(D41="","",IF(N41&gt;26,"高",IF(N41&gt;11,"中",IF(N41&gt;3.3,"低","寛解"))))</f>
        <v/>
      </c>
      <c r="P41" s="37" t="str">
        <f t="shared" ref="P41:P51" si="105">IF(D41="","",H41+I41+F41*0.1+G41*0.1)</f>
        <v/>
      </c>
      <c r="Q41" s="24" t="str">
        <f t="shared" ref="Q41:Q51" si="106">IF(D41="","",IF(P41&gt;22,"高",IF(P41&gt;10,"中",IF(P41&gt;2.8,"低","寛解"))))</f>
        <v/>
      </c>
      <c r="R41" s="34" t="str">
        <f t="shared" ref="R41:R51" si="107">IF(B41="","",VLOOKUP(B41,リウマチ患者氏名,8,FALSE))</f>
        <v/>
      </c>
      <c r="S41" s="33" t="str">
        <f t="shared" ref="S41:S51" si="108">IF(B41="","",VLOOKUP(B41,リウマチ患者氏名,9,FALSE))</f>
        <v/>
      </c>
      <c r="T41" s="33" t="str">
        <f t="shared" ref="T41:T51" si="109">IF(B41="","",VLOOKUP(B41,リウマチ患者氏名,10,FALSE))</f>
        <v/>
      </c>
      <c r="U41" s="33" t="str">
        <f t="shared" ref="U41:U51" si="110">IF(B41="","",VLOOKUP(B41,リウマチ患者氏名,11,FALSE))</f>
        <v/>
      </c>
      <c r="V41" s="33" t="str">
        <f t="shared" ref="V41:V51" si="111">IF(B41="","",VLOOKUP(B41,リウマチ患者氏名,12,FALSE))</f>
        <v/>
      </c>
      <c r="W41" s="33" t="str">
        <f t="shared" ref="W41:W51" si="112">IF(B41="","",VLOOKUP(B41,リウマチ患者氏名,13,FALSE))</f>
        <v/>
      </c>
      <c r="X41" s="39" t="str">
        <f t="shared" ref="X41:X51" si="113">IF(B41="","",VLOOKUP(B41,リウマチ患者氏名,14,FALSE))</f>
        <v/>
      </c>
      <c r="Y41" s="34" t="str">
        <f t="shared" ref="Y41:Y51" si="114">IF(B41="","",VLOOKUP(B41,リウマチ患者氏名,15,FALSE))</f>
        <v/>
      </c>
      <c r="Z41" s="34" t="str">
        <f t="shared" ref="Z41:Z51" si="115">IF(B41="","",VLOOKUP(B41,リウマチ患者氏名,16,FALSE))</f>
        <v/>
      </c>
      <c r="AA41" s="43" t="str">
        <f t="shared" ref="AA41:AA51" si="116">IF(B41="","",VLOOKUP(B41,リウマチ患者氏名,17,FALSE))</f>
        <v/>
      </c>
      <c r="AB41" s="34" t="str">
        <f t="shared" ref="AB41:AB51" si="117">IF(B41="","",IF(AA41="未使用","未使用",ROUNDUP((A41-(AA41-1))/7,0)))</f>
        <v/>
      </c>
      <c r="AC41" s="32" t="str">
        <f>IF(B41="","",COUNTIF($B$2:B41,B41)&amp;" 回")</f>
        <v/>
      </c>
      <c r="AD41" s="32" t="str">
        <f t="shared" ref="AD41:AD51" si="118">IF(B41="","",VLOOKUP(B41,リウマチ患者氏名,3,FALSE))</f>
        <v/>
      </c>
      <c r="AE41" s="43" t="str">
        <f t="shared" ref="AE41:AE51" si="119">IF(B41="","",VLOOKUP(B41,リウマチ患者氏名,4,FALSE))</f>
        <v/>
      </c>
      <c r="AF41" s="32" t="str">
        <f t="shared" ref="AF41:AF51" si="120">IF(B41="","",DATEDIF(AE41,A41,"Y")&amp;"歳")</f>
        <v/>
      </c>
      <c r="AG41" s="30" t="str">
        <f t="shared" ref="AG41:AG51" si="121">IF(B41="","",VLOOKUP(B41,リウマチ患者氏名,6,FALSE))</f>
        <v/>
      </c>
      <c r="AH41" s="28" t="str">
        <f t="shared" ref="AH41:AH51" si="122">IF(AG41="","",DATEDIF(AG41,A41,"Y")&amp;"年"&amp;DATEDIF(AG41,A41,"YM")&amp;"か月")</f>
        <v/>
      </c>
      <c r="AI41" s="5"/>
      <c r="AJ41" s="5"/>
      <c r="AK41" s="5"/>
      <c r="AL41" s="5"/>
      <c r="AM41" s="5"/>
    </row>
    <row r="42" spans="1:39" ht="20.100000000000001" customHeight="1" x14ac:dyDescent="0.15">
      <c r="C42" s="23" t="str">
        <f t="shared" si="94"/>
        <v/>
      </c>
      <c r="F42" s="25" t="str">
        <f t="shared" si="95"/>
        <v/>
      </c>
      <c r="G42" s="25" t="str">
        <f t="shared" si="96"/>
        <v/>
      </c>
      <c r="H42" s="25" t="str">
        <f t="shared" si="97"/>
        <v/>
      </c>
      <c r="I42" s="25" t="str">
        <f t="shared" si="98"/>
        <v/>
      </c>
      <c r="J42" s="31" t="str">
        <f t="shared" si="99"/>
        <v/>
      </c>
      <c r="K42" s="24" t="str">
        <f t="shared" si="100"/>
        <v/>
      </c>
      <c r="L42" s="26" t="str">
        <f t="shared" si="101"/>
        <v/>
      </c>
      <c r="M42" s="24" t="str">
        <f t="shared" si="102"/>
        <v/>
      </c>
      <c r="N42" s="31" t="str">
        <f t="shared" si="103"/>
        <v/>
      </c>
      <c r="O42" s="24" t="str">
        <f t="shared" si="104"/>
        <v/>
      </c>
      <c r="P42" s="37" t="str">
        <f t="shared" si="105"/>
        <v/>
      </c>
      <c r="Q42" s="24" t="str">
        <f t="shared" si="106"/>
        <v/>
      </c>
      <c r="R42" s="34" t="str">
        <f t="shared" si="107"/>
        <v/>
      </c>
      <c r="S42" s="33" t="str">
        <f t="shared" si="108"/>
        <v/>
      </c>
      <c r="T42" s="33" t="str">
        <f t="shared" si="109"/>
        <v/>
      </c>
      <c r="U42" s="33" t="str">
        <f t="shared" si="110"/>
        <v/>
      </c>
      <c r="V42" s="33" t="str">
        <f t="shared" si="111"/>
        <v/>
      </c>
      <c r="W42" s="33" t="str">
        <f t="shared" si="112"/>
        <v/>
      </c>
      <c r="X42" s="39" t="str">
        <f t="shared" si="113"/>
        <v/>
      </c>
      <c r="Y42" s="34" t="str">
        <f t="shared" si="114"/>
        <v/>
      </c>
      <c r="Z42" s="34" t="str">
        <f t="shared" si="115"/>
        <v/>
      </c>
      <c r="AA42" s="43" t="str">
        <f t="shared" si="116"/>
        <v/>
      </c>
      <c r="AB42" s="34" t="str">
        <f t="shared" si="117"/>
        <v/>
      </c>
      <c r="AC42" s="32" t="str">
        <f>IF(B42="","",COUNTIF($B$2:B42,B42)&amp;" 回")</f>
        <v/>
      </c>
      <c r="AD42" s="32" t="str">
        <f t="shared" si="118"/>
        <v/>
      </c>
      <c r="AE42" s="43" t="str">
        <f t="shared" si="119"/>
        <v/>
      </c>
      <c r="AF42" s="32" t="str">
        <f t="shared" si="120"/>
        <v/>
      </c>
      <c r="AG42" s="30" t="str">
        <f t="shared" si="121"/>
        <v/>
      </c>
      <c r="AH42" s="28" t="str">
        <f t="shared" si="122"/>
        <v/>
      </c>
      <c r="AI42" s="5"/>
      <c r="AJ42" s="5"/>
      <c r="AK42" s="5"/>
      <c r="AL42" s="5"/>
      <c r="AM42" s="5"/>
    </row>
    <row r="43" spans="1:39" ht="20.100000000000001" customHeight="1" x14ac:dyDescent="0.15">
      <c r="C43" s="23" t="str">
        <f t="shared" si="94"/>
        <v/>
      </c>
      <c r="F43" s="25" t="str">
        <f t="shared" si="95"/>
        <v/>
      </c>
      <c r="G43" s="25" t="str">
        <f t="shared" si="96"/>
        <v/>
      </c>
      <c r="H43" s="25" t="str">
        <f t="shared" si="97"/>
        <v/>
      </c>
      <c r="I43" s="25" t="str">
        <f t="shared" si="98"/>
        <v/>
      </c>
      <c r="J43" s="31" t="str">
        <f t="shared" si="99"/>
        <v/>
      </c>
      <c r="K43" s="24" t="str">
        <f t="shared" si="100"/>
        <v/>
      </c>
      <c r="L43" s="26" t="str">
        <f t="shared" si="101"/>
        <v/>
      </c>
      <c r="M43" s="24" t="str">
        <f t="shared" si="102"/>
        <v/>
      </c>
      <c r="N43" s="31" t="str">
        <f t="shared" si="103"/>
        <v/>
      </c>
      <c r="O43" s="24" t="str">
        <f t="shared" si="104"/>
        <v/>
      </c>
      <c r="P43" s="37" t="str">
        <f t="shared" si="105"/>
        <v/>
      </c>
      <c r="Q43" s="24" t="str">
        <f t="shared" si="106"/>
        <v/>
      </c>
      <c r="R43" s="34" t="str">
        <f t="shared" si="107"/>
        <v/>
      </c>
      <c r="S43" s="33" t="str">
        <f t="shared" si="108"/>
        <v/>
      </c>
      <c r="T43" s="33" t="str">
        <f t="shared" si="109"/>
        <v/>
      </c>
      <c r="U43" s="33" t="str">
        <f t="shared" si="110"/>
        <v/>
      </c>
      <c r="V43" s="33" t="str">
        <f t="shared" si="111"/>
        <v/>
      </c>
      <c r="W43" s="33" t="str">
        <f t="shared" si="112"/>
        <v/>
      </c>
      <c r="X43" s="39" t="str">
        <f t="shared" si="113"/>
        <v/>
      </c>
      <c r="Y43" s="34" t="str">
        <f t="shared" si="114"/>
        <v/>
      </c>
      <c r="Z43" s="34" t="str">
        <f t="shared" si="115"/>
        <v/>
      </c>
      <c r="AA43" s="43" t="str">
        <f t="shared" si="116"/>
        <v/>
      </c>
      <c r="AB43" s="34" t="str">
        <f t="shared" si="117"/>
        <v/>
      </c>
      <c r="AC43" s="32" t="str">
        <f>IF(B43="","",COUNTIF($B$2:B43,B43)&amp;" 回")</f>
        <v/>
      </c>
      <c r="AD43" s="32" t="str">
        <f t="shared" si="118"/>
        <v/>
      </c>
      <c r="AE43" s="43" t="str">
        <f t="shared" si="119"/>
        <v/>
      </c>
      <c r="AF43" s="32" t="str">
        <f t="shared" si="120"/>
        <v/>
      </c>
      <c r="AG43" s="30" t="str">
        <f t="shared" si="121"/>
        <v/>
      </c>
      <c r="AH43" s="28" t="str">
        <f t="shared" si="122"/>
        <v/>
      </c>
      <c r="AI43" s="5"/>
      <c r="AJ43" s="5"/>
      <c r="AK43" s="5"/>
      <c r="AL43" s="5"/>
      <c r="AM43" s="5"/>
    </row>
    <row r="44" spans="1:39" ht="20.100000000000001" customHeight="1" x14ac:dyDescent="0.15">
      <c r="C44" s="23" t="str">
        <f t="shared" si="94"/>
        <v/>
      </c>
      <c r="F44" s="25" t="str">
        <f t="shared" si="95"/>
        <v/>
      </c>
      <c r="G44" s="25" t="str">
        <f t="shared" si="96"/>
        <v/>
      </c>
      <c r="H44" s="25" t="str">
        <f t="shared" si="97"/>
        <v/>
      </c>
      <c r="I44" s="25" t="str">
        <f t="shared" si="98"/>
        <v/>
      </c>
      <c r="J44" s="31" t="str">
        <f t="shared" si="99"/>
        <v/>
      </c>
      <c r="K44" s="24" t="str">
        <f t="shared" si="100"/>
        <v/>
      </c>
      <c r="L44" s="26" t="str">
        <f t="shared" si="101"/>
        <v/>
      </c>
      <c r="M44" s="24" t="str">
        <f t="shared" si="102"/>
        <v/>
      </c>
      <c r="N44" s="31" t="str">
        <f t="shared" si="103"/>
        <v/>
      </c>
      <c r="O44" s="24" t="str">
        <f t="shared" si="104"/>
        <v/>
      </c>
      <c r="P44" s="37" t="str">
        <f t="shared" si="105"/>
        <v/>
      </c>
      <c r="Q44" s="24" t="str">
        <f t="shared" si="106"/>
        <v/>
      </c>
      <c r="R44" s="34" t="str">
        <f t="shared" si="107"/>
        <v/>
      </c>
      <c r="S44" s="33" t="str">
        <f t="shared" si="108"/>
        <v/>
      </c>
      <c r="T44" s="33" t="str">
        <f t="shared" si="109"/>
        <v/>
      </c>
      <c r="U44" s="33" t="str">
        <f t="shared" si="110"/>
        <v/>
      </c>
      <c r="V44" s="33" t="str">
        <f t="shared" si="111"/>
        <v/>
      </c>
      <c r="W44" s="33" t="str">
        <f t="shared" si="112"/>
        <v/>
      </c>
      <c r="X44" s="39" t="str">
        <f t="shared" si="113"/>
        <v/>
      </c>
      <c r="Y44" s="34" t="str">
        <f t="shared" si="114"/>
        <v/>
      </c>
      <c r="Z44" s="34" t="str">
        <f t="shared" si="115"/>
        <v/>
      </c>
      <c r="AA44" s="43" t="str">
        <f t="shared" si="116"/>
        <v/>
      </c>
      <c r="AB44" s="34" t="str">
        <f t="shared" si="117"/>
        <v/>
      </c>
      <c r="AC44" s="32" t="str">
        <f>IF(B44="","",COUNTIF($B$2:B44,B44)&amp;" 回")</f>
        <v/>
      </c>
      <c r="AD44" s="32" t="str">
        <f t="shared" si="118"/>
        <v/>
      </c>
      <c r="AE44" s="43" t="str">
        <f t="shared" si="119"/>
        <v/>
      </c>
      <c r="AF44" s="32" t="str">
        <f t="shared" si="120"/>
        <v/>
      </c>
      <c r="AG44" s="30" t="str">
        <f t="shared" si="121"/>
        <v/>
      </c>
      <c r="AH44" s="28" t="str">
        <f t="shared" si="122"/>
        <v/>
      </c>
      <c r="AI44" s="5"/>
      <c r="AJ44" s="5"/>
      <c r="AK44" s="5"/>
      <c r="AL44" s="5"/>
      <c r="AM44" s="5"/>
    </row>
    <row r="45" spans="1:39" ht="20.100000000000001" customHeight="1" x14ac:dyDescent="0.15">
      <c r="C45" s="23" t="str">
        <f t="shared" si="94"/>
        <v/>
      </c>
      <c r="F45" s="25" t="str">
        <f t="shared" si="95"/>
        <v/>
      </c>
      <c r="G45" s="25" t="str">
        <f t="shared" si="96"/>
        <v/>
      </c>
      <c r="H45" s="25" t="str">
        <f t="shared" si="97"/>
        <v/>
      </c>
      <c r="I45" s="25" t="str">
        <f t="shared" si="98"/>
        <v/>
      </c>
      <c r="J45" s="31" t="str">
        <f t="shared" si="99"/>
        <v/>
      </c>
      <c r="K45" s="24" t="str">
        <f t="shared" si="100"/>
        <v/>
      </c>
      <c r="L45" s="26" t="str">
        <f t="shared" si="101"/>
        <v/>
      </c>
      <c r="M45" s="24" t="str">
        <f t="shared" si="102"/>
        <v/>
      </c>
      <c r="N45" s="31" t="str">
        <f t="shared" si="103"/>
        <v/>
      </c>
      <c r="O45" s="24" t="str">
        <f t="shared" si="104"/>
        <v/>
      </c>
      <c r="P45" s="37" t="str">
        <f t="shared" si="105"/>
        <v/>
      </c>
      <c r="Q45" s="24" t="str">
        <f t="shared" si="106"/>
        <v/>
      </c>
      <c r="R45" s="34" t="str">
        <f t="shared" si="107"/>
        <v/>
      </c>
      <c r="S45" s="33" t="str">
        <f t="shared" si="108"/>
        <v/>
      </c>
      <c r="T45" s="33" t="str">
        <f t="shared" si="109"/>
        <v/>
      </c>
      <c r="U45" s="33" t="str">
        <f t="shared" si="110"/>
        <v/>
      </c>
      <c r="V45" s="33" t="str">
        <f t="shared" si="111"/>
        <v/>
      </c>
      <c r="W45" s="33" t="str">
        <f t="shared" si="112"/>
        <v/>
      </c>
      <c r="X45" s="39" t="str">
        <f t="shared" si="113"/>
        <v/>
      </c>
      <c r="Y45" s="34" t="str">
        <f t="shared" si="114"/>
        <v/>
      </c>
      <c r="Z45" s="34" t="str">
        <f t="shared" si="115"/>
        <v/>
      </c>
      <c r="AA45" s="43" t="str">
        <f t="shared" si="116"/>
        <v/>
      </c>
      <c r="AB45" s="34" t="str">
        <f t="shared" si="117"/>
        <v/>
      </c>
      <c r="AC45" s="32" t="str">
        <f>IF(B45="","",COUNTIF($B$2:B45,B45)&amp;" 回")</f>
        <v/>
      </c>
      <c r="AD45" s="32" t="str">
        <f t="shared" si="118"/>
        <v/>
      </c>
      <c r="AE45" s="43" t="str">
        <f t="shared" si="119"/>
        <v/>
      </c>
      <c r="AF45" s="32" t="str">
        <f t="shared" si="120"/>
        <v/>
      </c>
      <c r="AG45" s="30" t="str">
        <f t="shared" si="121"/>
        <v/>
      </c>
      <c r="AH45" s="28" t="str">
        <f t="shared" si="122"/>
        <v/>
      </c>
      <c r="AI45" s="5"/>
      <c r="AJ45" s="5"/>
      <c r="AK45" s="5"/>
      <c r="AL45" s="5"/>
      <c r="AM45" s="5"/>
    </row>
    <row r="46" spans="1:39" ht="20.100000000000001" customHeight="1" x14ac:dyDescent="0.15">
      <c r="C46" s="23" t="str">
        <f t="shared" si="94"/>
        <v/>
      </c>
      <c r="F46" s="25" t="str">
        <f t="shared" si="95"/>
        <v/>
      </c>
      <c r="G46" s="25" t="str">
        <f t="shared" si="96"/>
        <v/>
      </c>
      <c r="H46" s="25" t="str">
        <f t="shared" si="97"/>
        <v/>
      </c>
      <c r="I46" s="25" t="str">
        <f t="shared" si="98"/>
        <v/>
      </c>
      <c r="J46" s="31" t="str">
        <f t="shared" si="99"/>
        <v/>
      </c>
      <c r="K46" s="24" t="str">
        <f t="shared" si="100"/>
        <v/>
      </c>
      <c r="L46" s="26" t="str">
        <f t="shared" si="101"/>
        <v/>
      </c>
      <c r="M46" s="24" t="str">
        <f t="shared" si="102"/>
        <v/>
      </c>
      <c r="N46" s="31" t="str">
        <f t="shared" si="103"/>
        <v/>
      </c>
      <c r="O46" s="24" t="str">
        <f t="shared" si="104"/>
        <v/>
      </c>
      <c r="P46" s="37" t="str">
        <f t="shared" si="105"/>
        <v/>
      </c>
      <c r="Q46" s="24" t="str">
        <f t="shared" si="106"/>
        <v/>
      </c>
      <c r="R46" s="34" t="str">
        <f t="shared" si="107"/>
        <v/>
      </c>
      <c r="S46" s="33" t="str">
        <f t="shared" si="108"/>
        <v/>
      </c>
      <c r="T46" s="33" t="str">
        <f t="shared" si="109"/>
        <v/>
      </c>
      <c r="U46" s="33" t="str">
        <f t="shared" si="110"/>
        <v/>
      </c>
      <c r="V46" s="33" t="str">
        <f t="shared" si="111"/>
        <v/>
      </c>
      <c r="W46" s="33" t="str">
        <f t="shared" si="112"/>
        <v/>
      </c>
      <c r="X46" s="39" t="str">
        <f t="shared" si="113"/>
        <v/>
      </c>
      <c r="Y46" s="34" t="str">
        <f t="shared" si="114"/>
        <v/>
      </c>
      <c r="Z46" s="34" t="str">
        <f t="shared" si="115"/>
        <v/>
      </c>
      <c r="AA46" s="43" t="str">
        <f t="shared" si="116"/>
        <v/>
      </c>
      <c r="AB46" s="34" t="str">
        <f t="shared" si="117"/>
        <v/>
      </c>
      <c r="AC46" s="32" t="str">
        <f>IF(B46="","",COUNTIF($B$2:B46,B46)&amp;" 回")</f>
        <v/>
      </c>
      <c r="AD46" s="32" t="str">
        <f t="shared" si="118"/>
        <v/>
      </c>
      <c r="AE46" s="43" t="str">
        <f t="shared" si="119"/>
        <v/>
      </c>
      <c r="AF46" s="32" t="str">
        <f t="shared" si="120"/>
        <v/>
      </c>
      <c r="AG46" s="30" t="str">
        <f t="shared" si="121"/>
        <v/>
      </c>
      <c r="AH46" s="28" t="str">
        <f t="shared" si="122"/>
        <v/>
      </c>
      <c r="AI46" s="5"/>
      <c r="AJ46" s="5"/>
      <c r="AK46" s="5"/>
      <c r="AL46" s="5"/>
      <c r="AM46" s="5"/>
    </row>
    <row r="47" spans="1:39" ht="20.100000000000001" customHeight="1" x14ac:dyDescent="0.15">
      <c r="C47" s="23" t="str">
        <f t="shared" si="94"/>
        <v/>
      </c>
      <c r="F47" s="25" t="str">
        <f t="shared" si="95"/>
        <v/>
      </c>
      <c r="G47" s="25" t="str">
        <f t="shared" si="96"/>
        <v/>
      </c>
      <c r="H47" s="25" t="str">
        <f t="shared" si="97"/>
        <v/>
      </c>
      <c r="I47" s="25" t="str">
        <f t="shared" si="98"/>
        <v/>
      </c>
      <c r="J47" s="31" t="str">
        <f t="shared" si="99"/>
        <v/>
      </c>
      <c r="K47" s="24" t="str">
        <f t="shared" si="100"/>
        <v/>
      </c>
      <c r="L47" s="26" t="str">
        <f t="shared" si="101"/>
        <v/>
      </c>
      <c r="M47" s="24" t="str">
        <f t="shared" si="102"/>
        <v/>
      </c>
      <c r="N47" s="31" t="str">
        <f t="shared" si="103"/>
        <v/>
      </c>
      <c r="O47" s="24" t="str">
        <f t="shared" si="104"/>
        <v/>
      </c>
      <c r="P47" s="37" t="str">
        <f t="shared" si="105"/>
        <v/>
      </c>
      <c r="Q47" s="24" t="str">
        <f t="shared" si="106"/>
        <v/>
      </c>
      <c r="R47" s="34" t="str">
        <f t="shared" si="107"/>
        <v/>
      </c>
      <c r="S47" s="33" t="str">
        <f t="shared" si="108"/>
        <v/>
      </c>
      <c r="T47" s="33" t="str">
        <f t="shared" si="109"/>
        <v/>
      </c>
      <c r="U47" s="33" t="str">
        <f t="shared" si="110"/>
        <v/>
      </c>
      <c r="V47" s="33" t="str">
        <f t="shared" si="111"/>
        <v/>
      </c>
      <c r="W47" s="33" t="str">
        <f t="shared" si="112"/>
        <v/>
      </c>
      <c r="X47" s="39" t="str">
        <f t="shared" si="113"/>
        <v/>
      </c>
      <c r="Y47" s="34" t="str">
        <f t="shared" si="114"/>
        <v/>
      </c>
      <c r="Z47" s="34" t="str">
        <f t="shared" si="115"/>
        <v/>
      </c>
      <c r="AA47" s="43" t="str">
        <f t="shared" si="116"/>
        <v/>
      </c>
      <c r="AB47" s="34" t="str">
        <f t="shared" si="117"/>
        <v/>
      </c>
      <c r="AC47" s="32" t="str">
        <f>IF(B47="","",COUNTIF($B$2:B47,B47)&amp;" 回")</f>
        <v/>
      </c>
      <c r="AD47" s="32" t="str">
        <f t="shared" si="118"/>
        <v/>
      </c>
      <c r="AE47" s="43" t="str">
        <f t="shared" si="119"/>
        <v/>
      </c>
      <c r="AF47" s="32" t="str">
        <f t="shared" si="120"/>
        <v/>
      </c>
      <c r="AG47" s="30" t="str">
        <f t="shared" si="121"/>
        <v/>
      </c>
      <c r="AH47" s="28" t="str">
        <f t="shared" si="122"/>
        <v/>
      </c>
      <c r="AI47" s="5"/>
      <c r="AJ47" s="5"/>
      <c r="AK47" s="5"/>
      <c r="AL47" s="5"/>
      <c r="AM47" s="5"/>
    </row>
    <row r="48" spans="1:39" ht="20.100000000000001" customHeight="1" x14ac:dyDescent="0.15">
      <c r="C48" s="23" t="str">
        <f t="shared" si="94"/>
        <v/>
      </c>
      <c r="F48" s="25" t="str">
        <f t="shared" si="95"/>
        <v/>
      </c>
      <c r="G48" s="25" t="str">
        <f t="shared" si="96"/>
        <v/>
      </c>
      <c r="H48" s="25" t="str">
        <f t="shared" si="97"/>
        <v/>
      </c>
      <c r="I48" s="25" t="str">
        <f t="shared" si="98"/>
        <v/>
      </c>
      <c r="J48" s="31" t="str">
        <f t="shared" si="99"/>
        <v/>
      </c>
      <c r="K48" s="24" t="str">
        <f t="shared" si="100"/>
        <v/>
      </c>
      <c r="L48" s="26" t="str">
        <f t="shared" si="101"/>
        <v/>
      </c>
      <c r="M48" s="24" t="str">
        <f t="shared" si="102"/>
        <v/>
      </c>
      <c r="N48" s="31" t="str">
        <f t="shared" si="103"/>
        <v/>
      </c>
      <c r="O48" s="24" t="str">
        <f t="shared" si="104"/>
        <v/>
      </c>
      <c r="P48" s="37" t="str">
        <f t="shared" si="105"/>
        <v/>
      </c>
      <c r="Q48" s="24" t="str">
        <f t="shared" si="106"/>
        <v/>
      </c>
      <c r="R48" s="34" t="str">
        <f t="shared" si="107"/>
        <v/>
      </c>
      <c r="S48" s="33" t="str">
        <f t="shared" si="108"/>
        <v/>
      </c>
      <c r="T48" s="33" t="str">
        <f t="shared" si="109"/>
        <v/>
      </c>
      <c r="U48" s="33" t="str">
        <f t="shared" si="110"/>
        <v/>
      </c>
      <c r="V48" s="33" t="str">
        <f t="shared" si="111"/>
        <v/>
      </c>
      <c r="W48" s="33" t="str">
        <f t="shared" si="112"/>
        <v/>
      </c>
      <c r="X48" s="39" t="str">
        <f t="shared" si="113"/>
        <v/>
      </c>
      <c r="Y48" s="34" t="str">
        <f t="shared" si="114"/>
        <v/>
      </c>
      <c r="Z48" s="34" t="str">
        <f t="shared" si="115"/>
        <v/>
      </c>
      <c r="AA48" s="43" t="str">
        <f t="shared" si="116"/>
        <v/>
      </c>
      <c r="AB48" s="34" t="str">
        <f t="shared" si="117"/>
        <v/>
      </c>
      <c r="AC48" s="32" t="str">
        <f>IF(B48="","",COUNTIF($B$2:B48,B48)&amp;" 回")</f>
        <v/>
      </c>
      <c r="AD48" s="32" t="str">
        <f t="shared" si="118"/>
        <v/>
      </c>
      <c r="AE48" s="43" t="str">
        <f t="shared" si="119"/>
        <v/>
      </c>
      <c r="AF48" s="32" t="str">
        <f t="shared" si="120"/>
        <v/>
      </c>
      <c r="AG48" s="30" t="str">
        <f t="shared" si="121"/>
        <v/>
      </c>
      <c r="AH48" s="28" t="str">
        <f t="shared" si="122"/>
        <v/>
      </c>
      <c r="AI48" s="5"/>
      <c r="AJ48" s="5"/>
      <c r="AK48" s="5"/>
      <c r="AL48" s="5"/>
      <c r="AM48" s="5"/>
    </row>
    <row r="49" spans="3:39" ht="20.100000000000001" customHeight="1" x14ac:dyDescent="0.15">
      <c r="C49" s="23" t="str">
        <f t="shared" si="94"/>
        <v/>
      </c>
      <c r="F49" s="25" t="str">
        <f t="shared" si="95"/>
        <v/>
      </c>
      <c r="G49" s="25" t="str">
        <f t="shared" si="96"/>
        <v/>
      </c>
      <c r="H49" s="25" t="str">
        <f t="shared" si="97"/>
        <v/>
      </c>
      <c r="I49" s="25" t="str">
        <f t="shared" si="98"/>
        <v/>
      </c>
      <c r="J49" s="31" t="str">
        <f t="shared" si="99"/>
        <v/>
      </c>
      <c r="K49" s="24" t="str">
        <f t="shared" si="100"/>
        <v/>
      </c>
      <c r="L49" s="26" t="str">
        <f t="shared" si="101"/>
        <v/>
      </c>
      <c r="M49" s="24" t="str">
        <f t="shared" si="102"/>
        <v/>
      </c>
      <c r="N49" s="31" t="str">
        <f t="shared" si="103"/>
        <v/>
      </c>
      <c r="O49" s="24" t="str">
        <f t="shared" si="104"/>
        <v/>
      </c>
      <c r="P49" s="37" t="str">
        <f t="shared" si="105"/>
        <v/>
      </c>
      <c r="Q49" s="24" t="str">
        <f t="shared" si="106"/>
        <v/>
      </c>
      <c r="R49" s="34" t="str">
        <f t="shared" si="107"/>
        <v/>
      </c>
      <c r="S49" s="33" t="str">
        <f t="shared" si="108"/>
        <v/>
      </c>
      <c r="T49" s="33" t="str">
        <f t="shared" si="109"/>
        <v/>
      </c>
      <c r="U49" s="33" t="str">
        <f t="shared" si="110"/>
        <v/>
      </c>
      <c r="V49" s="33" t="str">
        <f t="shared" si="111"/>
        <v/>
      </c>
      <c r="W49" s="33" t="str">
        <f t="shared" si="112"/>
        <v/>
      </c>
      <c r="X49" s="39" t="str">
        <f t="shared" si="113"/>
        <v/>
      </c>
      <c r="Y49" s="34" t="str">
        <f t="shared" si="114"/>
        <v/>
      </c>
      <c r="Z49" s="34" t="str">
        <f t="shared" si="115"/>
        <v/>
      </c>
      <c r="AA49" s="43" t="str">
        <f t="shared" si="116"/>
        <v/>
      </c>
      <c r="AB49" s="34" t="str">
        <f t="shared" si="117"/>
        <v/>
      </c>
      <c r="AC49" s="32" t="str">
        <f>IF(B49="","",COUNTIF($B$2:B49,B49)&amp;" 回")</f>
        <v/>
      </c>
      <c r="AD49" s="32" t="str">
        <f t="shared" si="118"/>
        <v/>
      </c>
      <c r="AE49" s="43" t="str">
        <f t="shared" si="119"/>
        <v/>
      </c>
      <c r="AF49" s="32" t="str">
        <f t="shared" si="120"/>
        <v/>
      </c>
      <c r="AG49" s="30" t="str">
        <f t="shared" si="121"/>
        <v/>
      </c>
      <c r="AH49" s="28" t="str">
        <f t="shared" si="122"/>
        <v/>
      </c>
      <c r="AI49" s="5"/>
      <c r="AJ49" s="5"/>
      <c r="AK49" s="5"/>
      <c r="AL49" s="5"/>
      <c r="AM49" s="5"/>
    </row>
    <row r="50" spans="3:39" ht="20.100000000000001" customHeight="1" x14ac:dyDescent="0.15">
      <c r="C50" s="23" t="str">
        <f t="shared" si="94"/>
        <v/>
      </c>
      <c r="F50" s="25" t="str">
        <f t="shared" si="95"/>
        <v/>
      </c>
      <c r="G50" s="25" t="str">
        <f t="shared" si="96"/>
        <v/>
      </c>
      <c r="H50" s="25" t="str">
        <f t="shared" si="97"/>
        <v/>
      </c>
      <c r="I50" s="25" t="str">
        <f t="shared" si="98"/>
        <v/>
      </c>
      <c r="J50" s="31" t="str">
        <f t="shared" si="99"/>
        <v/>
      </c>
      <c r="K50" s="24" t="str">
        <f t="shared" si="100"/>
        <v/>
      </c>
      <c r="L50" s="26" t="str">
        <f t="shared" si="101"/>
        <v/>
      </c>
      <c r="M50" s="24" t="str">
        <f t="shared" si="102"/>
        <v/>
      </c>
      <c r="N50" s="31" t="str">
        <f t="shared" si="103"/>
        <v/>
      </c>
      <c r="O50" s="24" t="str">
        <f t="shared" si="104"/>
        <v/>
      </c>
      <c r="P50" s="37" t="str">
        <f t="shared" si="105"/>
        <v/>
      </c>
      <c r="Q50" s="24" t="str">
        <f t="shared" si="106"/>
        <v/>
      </c>
      <c r="R50" s="34" t="str">
        <f t="shared" si="107"/>
        <v/>
      </c>
      <c r="S50" s="33" t="str">
        <f t="shared" si="108"/>
        <v/>
      </c>
      <c r="T50" s="33" t="str">
        <f t="shared" si="109"/>
        <v/>
      </c>
      <c r="U50" s="33" t="str">
        <f t="shared" si="110"/>
        <v/>
      </c>
      <c r="V50" s="33" t="str">
        <f t="shared" si="111"/>
        <v/>
      </c>
      <c r="W50" s="33" t="str">
        <f t="shared" si="112"/>
        <v/>
      </c>
      <c r="X50" s="39" t="str">
        <f t="shared" si="113"/>
        <v/>
      </c>
      <c r="Y50" s="34" t="str">
        <f t="shared" si="114"/>
        <v/>
      </c>
      <c r="Z50" s="34" t="str">
        <f t="shared" si="115"/>
        <v/>
      </c>
      <c r="AA50" s="43" t="str">
        <f t="shared" si="116"/>
        <v/>
      </c>
      <c r="AB50" s="34" t="str">
        <f t="shared" si="117"/>
        <v/>
      </c>
      <c r="AC50" s="32" t="str">
        <f>IF(B50="","",COUNTIF($B$2:B50,B50)&amp;" 回")</f>
        <v/>
      </c>
      <c r="AD50" s="32" t="str">
        <f t="shared" si="118"/>
        <v/>
      </c>
      <c r="AE50" s="43" t="str">
        <f t="shared" si="119"/>
        <v/>
      </c>
      <c r="AF50" s="32" t="str">
        <f t="shared" si="120"/>
        <v/>
      </c>
      <c r="AG50" s="30" t="str">
        <f t="shared" si="121"/>
        <v/>
      </c>
      <c r="AH50" s="28" t="str">
        <f t="shared" si="122"/>
        <v/>
      </c>
      <c r="AI50" s="5"/>
      <c r="AJ50" s="5"/>
      <c r="AK50" s="5"/>
      <c r="AL50" s="5"/>
      <c r="AM50" s="5"/>
    </row>
    <row r="51" spans="3:39" ht="20.100000000000001" customHeight="1" x14ac:dyDescent="0.15">
      <c r="C51" s="23" t="str">
        <f t="shared" si="94"/>
        <v/>
      </c>
      <c r="F51" s="25" t="str">
        <f t="shared" si="95"/>
        <v/>
      </c>
      <c r="G51" s="25" t="str">
        <f t="shared" si="96"/>
        <v/>
      </c>
      <c r="H51" s="25" t="str">
        <f t="shared" si="97"/>
        <v/>
      </c>
      <c r="I51" s="25" t="str">
        <f t="shared" si="98"/>
        <v/>
      </c>
      <c r="J51" s="31" t="str">
        <f t="shared" si="99"/>
        <v/>
      </c>
      <c r="K51" s="24" t="str">
        <f t="shared" si="100"/>
        <v/>
      </c>
      <c r="L51" s="26" t="str">
        <f t="shared" si="101"/>
        <v/>
      </c>
      <c r="M51" s="24" t="str">
        <f t="shared" si="102"/>
        <v/>
      </c>
      <c r="N51" s="31" t="str">
        <f t="shared" si="103"/>
        <v/>
      </c>
      <c r="O51" s="24" t="str">
        <f t="shared" si="104"/>
        <v/>
      </c>
      <c r="P51" s="37" t="str">
        <f t="shared" si="105"/>
        <v/>
      </c>
      <c r="Q51" s="24" t="str">
        <f t="shared" si="106"/>
        <v/>
      </c>
      <c r="R51" s="34" t="str">
        <f t="shared" si="107"/>
        <v/>
      </c>
      <c r="S51" s="33" t="str">
        <f t="shared" si="108"/>
        <v/>
      </c>
      <c r="T51" s="33" t="str">
        <f t="shared" si="109"/>
        <v/>
      </c>
      <c r="U51" s="33" t="str">
        <f t="shared" si="110"/>
        <v/>
      </c>
      <c r="V51" s="33" t="str">
        <f t="shared" si="111"/>
        <v/>
      </c>
      <c r="W51" s="33" t="str">
        <f t="shared" si="112"/>
        <v/>
      </c>
      <c r="X51" s="39" t="str">
        <f t="shared" si="113"/>
        <v/>
      </c>
      <c r="Y51" s="34" t="str">
        <f t="shared" si="114"/>
        <v/>
      </c>
      <c r="Z51" s="34" t="str">
        <f t="shared" si="115"/>
        <v/>
      </c>
      <c r="AA51" s="43" t="str">
        <f t="shared" si="116"/>
        <v/>
      </c>
      <c r="AB51" s="34" t="str">
        <f t="shared" si="117"/>
        <v/>
      </c>
      <c r="AC51" s="32" t="str">
        <f>IF(B51="","",COUNTIF($B$2:B51,B51)&amp;" 回")</f>
        <v/>
      </c>
      <c r="AD51" s="32" t="str">
        <f t="shared" si="118"/>
        <v/>
      </c>
      <c r="AE51" s="43" t="str">
        <f t="shared" si="119"/>
        <v/>
      </c>
      <c r="AF51" s="32" t="str">
        <f t="shared" si="120"/>
        <v/>
      </c>
      <c r="AG51" s="30" t="str">
        <f t="shared" si="121"/>
        <v/>
      </c>
      <c r="AH51" s="28" t="str">
        <f t="shared" si="122"/>
        <v/>
      </c>
      <c r="AI51" s="5"/>
      <c r="AJ51" s="5"/>
      <c r="AK51" s="5"/>
      <c r="AL51" s="5"/>
      <c r="AM51" s="5"/>
    </row>
    <row r="52" spans="3:39" ht="20.100000000000001" customHeight="1" x14ac:dyDescent="0.15">
      <c r="C52" s="23" t="str">
        <f t="shared" ref="C52:C115" si="123">IF(B52="","",VLOOKUP(B52,リウマチ患者氏名,2,FALSE))</f>
        <v/>
      </c>
      <c r="F52" s="25" t="str">
        <f t="shared" ref="F52:F115" si="124">IF(B52="","","0")</f>
        <v/>
      </c>
      <c r="G52" s="25" t="str">
        <f t="shared" ref="G52:G115" si="125">IF(B52="","","0")</f>
        <v/>
      </c>
      <c r="H52" s="25" t="str">
        <f t="shared" ref="H52:H115" si="126">IF(B52="","","0")</f>
        <v/>
      </c>
      <c r="I52" s="25" t="str">
        <f t="shared" ref="I52:I115" si="127">IF(B52="","","0")</f>
        <v/>
      </c>
      <c r="J52" s="31" t="str">
        <f t="shared" ref="J52:J115" si="128">IF(D52="","",0.56*SQRT(H52)+0.28*SQRT(I52)+0.36*LN(D52*10+1)+0.014*F52+0.96)</f>
        <v/>
      </c>
      <c r="K52" s="24" t="str">
        <f t="shared" ref="K52:K115" si="129">IF(D52="","",IF(J52&gt;4.1,"高",IF(J52&gt;=2.7,"中",IF(J52&gt;=2.3,"低","寛解"))))</f>
        <v/>
      </c>
      <c r="L52" s="26" t="str">
        <f t="shared" ref="L52:L115" si="130">IF(E52="","",0.56*SQRT(H52)+0.28*SQRT(I52)+0.7*LN(E52)+0.014*F52)</f>
        <v/>
      </c>
      <c r="M52" s="24" t="str">
        <f t="shared" ref="M52:M115" si="131">IF(E52="","",IF(L52&gt;5.1,"高",IF(L52&gt;=3.2,"中",IF(L52&gt;=2.6,"低","寛解"))))</f>
        <v/>
      </c>
      <c r="N52" s="31" t="str">
        <f t="shared" ref="N52:N115" si="132">IF(D52="","",H52+I52+F52*0.1+G52*0.1+D52)</f>
        <v/>
      </c>
      <c r="O52" s="24" t="str">
        <f t="shared" ref="O52:O115" si="133">IF(D52="","",IF(N52&gt;26,"高",IF(N52&gt;11,"中",IF(N52&gt;3.3,"低","寛解"))))</f>
        <v/>
      </c>
      <c r="P52" s="37" t="str">
        <f t="shared" ref="P52:P115" si="134">IF(D52="","",H52+I52+F52*0.1+G52*0.1)</f>
        <v/>
      </c>
      <c r="Q52" s="24" t="str">
        <f t="shared" ref="Q52:Q115" si="135">IF(D52="","",IF(P52&gt;22,"高",IF(P52&gt;10,"中",IF(P52&gt;2.8,"低","寛解"))))</f>
        <v/>
      </c>
      <c r="R52" s="34" t="str">
        <f t="shared" ref="R52:R115" si="136">IF(B52="","",VLOOKUP(B52,リウマチ患者氏名,8,FALSE))</f>
        <v/>
      </c>
      <c r="S52" s="33" t="str">
        <f t="shared" ref="S52:S115" si="137">IF(B52="","",VLOOKUP(B52,リウマチ患者氏名,9,FALSE))</f>
        <v/>
      </c>
      <c r="T52" s="33" t="str">
        <f t="shared" ref="T52:T115" si="138">IF(B52="","",VLOOKUP(B52,リウマチ患者氏名,10,FALSE))</f>
        <v/>
      </c>
      <c r="U52" s="33" t="str">
        <f t="shared" ref="U52:U115" si="139">IF(B52="","",VLOOKUP(B52,リウマチ患者氏名,11,FALSE))</f>
        <v/>
      </c>
      <c r="V52" s="33" t="str">
        <f t="shared" ref="V52:V115" si="140">IF(B52="","",VLOOKUP(B52,リウマチ患者氏名,12,FALSE))</f>
        <v/>
      </c>
      <c r="W52" s="33" t="str">
        <f t="shared" ref="W52:W115" si="141">IF(B52="","",VLOOKUP(B52,リウマチ患者氏名,13,FALSE))</f>
        <v/>
      </c>
      <c r="X52" s="39" t="str">
        <f t="shared" ref="X52:X115" si="142">IF(B52="","",VLOOKUP(B52,リウマチ患者氏名,14,FALSE))</f>
        <v/>
      </c>
      <c r="Y52" s="34" t="str">
        <f t="shared" ref="Y52:Y115" si="143">IF(B52="","",VLOOKUP(B52,リウマチ患者氏名,15,FALSE))</f>
        <v/>
      </c>
      <c r="Z52" s="34" t="str">
        <f t="shared" ref="Z52:Z115" si="144">IF(B52="","",VLOOKUP(B52,リウマチ患者氏名,16,FALSE))</f>
        <v/>
      </c>
      <c r="AA52" s="43" t="str">
        <f t="shared" ref="AA52:AA115" si="145">IF(B52="","",VLOOKUP(B52,リウマチ患者氏名,17,FALSE))</f>
        <v/>
      </c>
      <c r="AB52" s="34" t="str">
        <f t="shared" ref="AB52:AB115" si="146">IF(B52="","",IF(AA52="未使用","未使用",ROUNDUP((A52-(AA52-1))/7,0)))</f>
        <v/>
      </c>
      <c r="AC52" s="32" t="str">
        <f>IF(B52="","",COUNTIF($B$2:B52,B52)&amp;" 回")</f>
        <v/>
      </c>
      <c r="AD52" s="32" t="str">
        <f t="shared" ref="AD52:AD115" si="147">IF(B52="","",VLOOKUP(B52,リウマチ患者氏名,3,FALSE))</f>
        <v/>
      </c>
      <c r="AE52" s="43" t="str">
        <f t="shared" ref="AE52:AE115" si="148">IF(B52="","",VLOOKUP(B52,リウマチ患者氏名,4,FALSE))</f>
        <v/>
      </c>
      <c r="AF52" s="32" t="str">
        <f t="shared" ref="AF52:AF115" si="149">IF(B52="","",DATEDIF(AE52,A52,"Y")&amp;"歳")</f>
        <v/>
      </c>
      <c r="AG52" s="30" t="str">
        <f t="shared" ref="AG52:AG115" si="150">IF(B52="","",VLOOKUP(B52,リウマチ患者氏名,6,FALSE))</f>
        <v/>
      </c>
      <c r="AH52" s="28" t="str">
        <f t="shared" ref="AH52:AH115" si="151">IF(AG52="","",DATEDIF(AG52,A52,"Y")&amp;"年"&amp;DATEDIF(AG52,A52,"YM")&amp;"か月")</f>
        <v/>
      </c>
      <c r="AI52" s="5"/>
      <c r="AJ52" s="5"/>
      <c r="AK52" s="5"/>
      <c r="AL52" s="5"/>
      <c r="AM52" s="5"/>
    </row>
    <row r="53" spans="3:39" ht="20.100000000000001" customHeight="1" x14ac:dyDescent="0.15">
      <c r="C53" s="23" t="str">
        <f t="shared" si="123"/>
        <v/>
      </c>
      <c r="F53" s="25" t="str">
        <f t="shared" si="124"/>
        <v/>
      </c>
      <c r="G53" s="25" t="str">
        <f t="shared" si="125"/>
        <v/>
      </c>
      <c r="H53" s="25" t="str">
        <f t="shared" si="126"/>
        <v/>
      </c>
      <c r="I53" s="25" t="str">
        <f t="shared" si="127"/>
        <v/>
      </c>
      <c r="J53" s="31" t="str">
        <f t="shared" si="128"/>
        <v/>
      </c>
      <c r="K53" s="24" t="str">
        <f t="shared" si="129"/>
        <v/>
      </c>
      <c r="L53" s="26" t="str">
        <f t="shared" si="130"/>
        <v/>
      </c>
      <c r="M53" s="24" t="str">
        <f t="shared" si="131"/>
        <v/>
      </c>
      <c r="N53" s="31" t="str">
        <f t="shared" si="132"/>
        <v/>
      </c>
      <c r="O53" s="24" t="str">
        <f t="shared" si="133"/>
        <v/>
      </c>
      <c r="P53" s="37" t="str">
        <f t="shared" si="134"/>
        <v/>
      </c>
      <c r="Q53" s="24" t="str">
        <f t="shared" si="135"/>
        <v/>
      </c>
      <c r="R53" s="34" t="str">
        <f t="shared" si="136"/>
        <v/>
      </c>
      <c r="S53" s="33" t="str">
        <f t="shared" si="137"/>
        <v/>
      </c>
      <c r="T53" s="33" t="str">
        <f t="shared" si="138"/>
        <v/>
      </c>
      <c r="U53" s="33" t="str">
        <f t="shared" si="139"/>
        <v/>
      </c>
      <c r="V53" s="33" t="str">
        <f t="shared" si="140"/>
        <v/>
      </c>
      <c r="W53" s="33" t="str">
        <f t="shared" si="141"/>
        <v/>
      </c>
      <c r="X53" s="39" t="str">
        <f t="shared" si="142"/>
        <v/>
      </c>
      <c r="Y53" s="34" t="str">
        <f t="shared" si="143"/>
        <v/>
      </c>
      <c r="Z53" s="34" t="str">
        <f t="shared" si="144"/>
        <v/>
      </c>
      <c r="AA53" s="43" t="str">
        <f t="shared" si="145"/>
        <v/>
      </c>
      <c r="AB53" s="34" t="str">
        <f t="shared" si="146"/>
        <v/>
      </c>
      <c r="AC53" s="32" t="str">
        <f>IF(B53="","",COUNTIF($B$2:B53,B53)&amp;" 回")</f>
        <v/>
      </c>
      <c r="AD53" s="32" t="str">
        <f t="shared" si="147"/>
        <v/>
      </c>
      <c r="AE53" s="43" t="str">
        <f t="shared" si="148"/>
        <v/>
      </c>
      <c r="AF53" s="32" t="str">
        <f t="shared" si="149"/>
        <v/>
      </c>
      <c r="AG53" s="30" t="str">
        <f t="shared" si="150"/>
        <v/>
      </c>
      <c r="AH53" s="28" t="str">
        <f t="shared" si="151"/>
        <v/>
      </c>
      <c r="AI53" s="5"/>
      <c r="AJ53" s="5"/>
      <c r="AK53" s="5"/>
      <c r="AL53" s="5"/>
      <c r="AM53" s="5"/>
    </row>
    <row r="54" spans="3:39" ht="20.100000000000001" customHeight="1" x14ac:dyDescent="0.15">
      <c r="C54" s="23" t="str">
        <f t="shared" si="123"/>
        <v/>
      </c>
      <c r="F54" s="25" t="str">
        <f t="shared" si="124"/>
        <v/>
      </c>
      <c r="G54" s="25" t="str">
        <f t="shared" si="125"/>
        <v/>
      </c>
      <c r="H54" s="25" t="str">
        <f t="shared" si="126"/>
        <v/>
      </c>
      <c r="I54" s="25" t="str">
        <f t="shared" si="127"/>
        <v/>
      </c>
      <c r="J54" s="31" t="str">
        <f t="shared" si="128"/>
        <v/>
      </c>
      <c r="K54" s="24" t="str">
        <f t="shared" si="129"/>
        <v/>
      </c>
      <c r="L54" s="26" t="str">
        <f t="shared" si="130"/>
        <v/>
      </c>
      <c r="M54" s="24" t="str">
        <f t="shared" si="131"/>
        <v/>
      </c>
      <c r="N54" s="31" t="str">
        <f t="shared" si="132"/>
        <v/>
      </c>
      <c r="O54" s="24" t="str">
        <f t="shared" si="133"/>
        <v/>
      </c>
      <c r="P54" s="37" t="str">
        <f t="shared" si="134"/>
        <v/>
      </c>
      <c r="Q54" s="24" t="str">
        <f t="shared" si="135"/>
        <v/>
      </c>
      <c r="R54" s="34" t="str">
        <f t="shared" si="136"/>
        <v/>
      </c>
      <c r="S54" s="33" t="str">
        <f t="shared" si="137"/>
        <v/>
      </c>
      <c r="T54" s="33" t="str">
        <f t="shared" si="138"/>
        <v/>
      </c>
      <c r="U54" s="33" t="str">
        <f t="shared" si="139"/>
        <v/>
      </c>
      <c r="V54" s="33" t="str">
        <f t="shared" si="140"/>
        <v/>
      </c>
      <c r="W54" s="33" t="str">
        <f t="shared" si="141"/>
        <v/>
      </c>
      <c r="X54" s="39" t="str">
        <f t="shared" si="142"/>
        <v/>
      </c>
      <c r="Y54" s="34" t="str">
        <f t="shared" si="143"/>
        <v/>
      </c>
      <c r="Z54" s="34" t="str">
        <f t="shared" si="144"/>
        <v/>
      </c>
      <c r="AA54" s="43" t="str">
        <f t="shared" si="145"/>
        <v/>
      </c>
      <c r="AB54" s="34" t="str">
        <f t="shared" si="146"/>
        <v/>
      </c>
      <c r="AC54" s="32" t="str">
        <f>IF(B54="","",COUNTIF($B$2:B54,B54)&amp;" 回")</f>
        <v/>
      </c>
      <c r="AD54" s="32" t="str">
        <f t="shared" si="147"/>
        <v/>
      </c>
      <c r="AE54" s="43" t="str">
        <f t="shared" si="148"/>
        <v/>
      </c>
      <c r="AF54" s="32" t="str">
        <f t="shared" si="149"/>
        <v/>
      </c>
      <c r="AG54" s="30" t="str">
        <f t="shared" si="150"/>
        <v/>
      </c>
      <c r="AH54" s="28" t="str">
        <f t="shared" si="151"/>
        <v/>
      </c>
      <c r="AI54" s="5"/>
      <c r="AJ54" s="5"/>
      <c r="AK54" s="5"/>
      <c r="AL54" s="5"/>
      <c r="AM54" s="5"/>
    </row>
    <row r="55" spans="3:39" ht="20.100000000000001" customHeight="1" x14ac:dyDescent="0.15">
      <c r="C55" s="23" t="str">
        <f t="shared" si="123"/>
        <v/>
      </c>
      <c r="F55" s="25" t="str">
        <f t="shared" si="124"/>
        <v/>
      </c>
      <c r="G55" s="25" t="str">
        <f t="shared" si="125"/>
        <v/>
      </c>
      <c r="H55" s="25" t="str">
        <f t="shared" si="126"/>
        <v/>
      </c>
      <c r="I55" s="25" t="str">
        <f t="shared" si="127"/>
        <v/>
      </c>
      <c r="J55" s="31" t="str">
        <f t="shared" si="128"/>
        <v/>
      </c>
      <c r="K55" s="24" t="str">
        <f t="shared" si="129"/>
        <v/>
      </c>
      <c r="L55" s="26" t="str">
        <f t="shared" si="130"/>
        <v/>
      </c>
      <c r="M55" s="24" t="str">
        <f t="shared" si="131"/>
        <v/>
      </c>
      <c r="N55" s="31" t="str">
        <f t="shared" si="132"/>
        <v/>
      </c>
      <c r="O55" s="24" t="str">
        <f t="shared" si="133"/>
        <v/>
      </c>
      <c r="P55" s="37" t="str">
        <f t="shared" si="134"/>
        <v/>
      </c>
      <c r="Q55" s="24" t="str">
        <f t="shared" si="135"/>
        <v/>
      </c>
      <c r="R55" s="34" t="str">
        <f t="shared" si="136"/>
        <v/>
      </c>
      <c r="S55" s="33" t="str">
        <f t="shared" si="137"/>
        <v/>
      </c>
      <c r="T55" s="33" t="str">
        <f t="shared" si="138"/>
        <v/>
      </c>
      <c r="U55" s="33" t="str">
        <f t="shared" si="139"/>
        <v/>
      </c>
      <c r="V55" s="33" t="str">
        <f t="shared" si="140"/>
        <v/>
      </c>
      <c r="W55" s="33" t="str">
        <f t="shared" si="141"/>
        <v/>
      </c>
      <c r="X55" s="39" t="str">
        <f t="shared" si="142"/>
        <v/>
      </c>
      <c r="Y55" s="34" t="str">
        <f t="shared" si="143"/>
        <v/>
      </c>
      <c r="Z55" s="34" t="str">
        <f t="shared" si="144"/>
        <v/>
      </c>
      <c r="AA55" s="43" t="str">
        <f t="shared" si="145"/>
        <v/>
      </c>
      <c r="AB55" s="34" t="str">
        <f t="shared" si="146"/>
        <v/>
      </c>
      <c r="AC55" s="32" t="str">
        <f>IF(B55="","",COUNTIF($B$2:B55,B55)&amp;" 回")</f>
        <v/>
      </c>
      <c r="AD55" s="32" t="str">
        <f t="shared" si="147"/>
        <v/>
      </c>
      <c r="AE55" s="43" t="str">
        <f t="shared" si="148"/>
        <v/>
      </c>
      <c r="AF55" s="32" t="str">
        <f t="shared" si="149"/>
        <v/>
      </c>
      <c r="AG55" s="30" t="str">
        <f t="shared" si="150"/>
        <v/>
      </c>
      <c r="AH55" s="28" t="str">
        <f t="shared" si="151"/>
        <v/>
      </c>
      <c r="AI55" s="5"/>
      <c r="AJ55" s="5"/>
      <c r="AK55" s="5"/>
      <c r="AL55" s="5"/>
      <c r="AM55" s="5"/>
    </row>
    <row r="56" spans="3:39" ht="20.100000000000001" customHeight="1" x14ac:dyDescent="0.15">
      <c r="C56" s="23" t="str">
        <f t="shared" si="123"/>
        <v/>
      </c>
      <c r="F56" s="25" t="str">
        <f t="shared" si="124"/>
        <v/>
      </c>
      <c r="G56" s="25" t="str">
        <f t="shared" si="125"/>
        <v/>
      </c>
      <c r="H56" s="25" t="str">
        <f t="shared" si="126"/>
        <v/>
      </c>
      <c r="I56" s="25" t="str">
        <f t="shared" si="127"/>
        <v/>
      </c>
      <c r="J56" s="31" t="str">
        <f t="shared" si="128"/>
        <v/>
      </c>
      <c r="K56" s="24" t="str">
        <f t="shared" si="129"/>
        <v/>
      </c>
      <c r="L56" s="26" t="str">
        <f t="shared" si="130"/>
        <v/>
      </c>
      <c r="M56" s="24" t="str">
        <f t="shared" si="131"/>
        <v/>
      </c>
      <c r="N56" s="31" t="str">
        <f t="shared" si="132"/>
        <v/>
      </c>
      <c r="O56" s="24" t="str">
        <f t="shared" si="133"/>
        <v/>
      </c>
      <c r="P56" s="37" t="str">
        <f t="shared" si="134"/>
        <v/>
      </c>
      <c r="Q56" s="24" t="str">
        <f t="shared" si="135"/>
        <v/>
      </c>
      <c r="R56" s="34" t="str">
        <f t="shared" si="136"/>
        <v/>
      </c>
      <c r="S56" s="33" t="str">
        <f t="shared" si="137"/>
        <v/>
      </c>
      <c r="T56" s="33" t="str">
        <f t="shared" si="138"/>
        <v/>
      </c>
      <c r="U56" s="33" t="str">
        <f t="shared" si="139"/>
        <v/>
      </c>
      <c r="V56" s="33" t="str">
        <f t="shared" si="140"/>
        <v/>
      </c>
      <c r="W56" s="33" t="str">
        <f t="shared" si="141"/>
        <v/>
      </c>
      <c r="X56" s="39" t="str">
        <f t="shared" si="142"/>
        <v/>
      </c>
      <c r="Y56" s="34" t="str">
        <f t="shared" si="143"/>
        <v/>
      </c>
      <c r="Z56" s="34" t="str">
        <f t="shared" si="144"/>
        <v/>
      </c>
      <c r="AA56" s="43" t="str">
        <f t="shared" si="145"/>
        <v/>
      </c>
      <c r="AB56" s="34" t="str">
        <f t="shared" si="146"/>
        <v/>
      </c>
      <c r="AC56" s="32" t="str">
        <f>IF(B56="","",COUNTIF($B$2:B56,B56)&amp;" 回")</f>
        <v/>
      </c>
      <c r="AD56" s="32" t="str">
        <f t="shared" si="147"/>
        <v/>
      </c>
      <c r="AE56" s="43" t="str">
        <f t="shared" si="148"/>
        <v/>
      </c>
      <c r="AF56" s="32" t="str">
        <f t="shared" si="149"/>
        <v/>
      </c>
      <c r="AG56" s="30" t="str">
        <f t="shared" si="150"/>
        <v/>
      </c>
      <c r="AH56" s="28" t="str">
        <f t="shared" si="151"/>
        <v/>
      </c>
      <c r="AI56" s="5"/>
      <c r="AJ56" s="5"/>
      <c r="AK56" s="5"/>
      <c r="AL56" s="5"/>
      <c r="AM56" s="5"/>
    </row>
    <row r="57" spans="3:39" ht="20.100000000000001" customHeight="1" x14ac:dyDescent="0.15">
      <c r="C57" s="23" t="str">
        <f t="shared" si="123"/>
        <v/>
      </c>
      <c r="F57" s="25" t="str">
        <f t="shared" si="124"/>
        <v/>
      </c>
      <c r="G57" s="25" t="str">
        <f t="shared" si="125"/>
        <v/>
      </c>
      <c r="H57" s="25" t="str">
        <f t="shared" si="126"/>
        <v/>
      </c>
      <c r="I57" s="25" t="str">
        <f t="shared" si="127"/>
        <v/>
      </c>
      <c r="J57" s="31" t="str">
        <f t="shared" si="128"/>
        <v/>
      </c>
      <c r="K57" s="24" t="str">
        <f t="shared" si="129"/>
        <v/>
      </c>
      <c r="L57" s="26" t="str">
        <f t="shared" si="130"/>
        <v/>
      </c>
      <c r="M57" s="24" t="str">
        <f t="shared" si="131"/>
        <v/>
      </c>
      <c r="N57" s="31" t="str">
        <f t="shared" si="132"/>
        <v/>
      </c>
      <c r="O57" s="24" t="str">
        <f t="shared" si="133"/>
        <v/>
      </c>
      <c r="P57" s="37" t="str">
        <f t="shared" si="134"/>
        <v/>
      </c>
      <c r="Q57" s="24" t="str">
        <f t="shared" si="135"/>
        <v/>
      </c>
      <c r="R57" s="34" t="str">
        <f t="shared" si="136"/>
        <v/>
      </c>
      <c r="S57" s="33" t="str">
        <f t="shared" si="137"/>
        <v/>
      </c>
      <c r="T57" s="33" t="str">
        <f t="shared" si="138"/>
        <v/>
      </c>
      <c r="U57" s="33" t="str">
        <f t="shared" si="139"/>
        <v/>
      </c>
      <c r="V57" s="33" t="str">
        <f t="shared" si="140"/>
        <v/>
      </c>
      <c r="W57" s="33" t="str">
        <f t="shared" si="141"/>
        <v/>
      </c>
      <c r="X57" s="39" t="str">
        <f t="shared" si="142"/>
        <v/>
      </c>
      <c r="Y57" s="34" t="str">
        <f t="shared" si="143"/>
        <v/>
      </c>
      <c r="Z57" s="34" t="str">
        <f t="shared" si="144"/>
        <v/>
      </c>
      <c r="AA57" s="43" t="str">
        <f t="shared" si="145"/>
        <v/>
      </c>
      <c r="AB57" s="34" t="str">
        <f t="shared" si="146"/>
        <v/>
      </c>
      <c r="AC57" s="32" t="str">
        <f>IF(B57="","",COUNTIF($B$2:B57,B57)&amp;" 回")</f>
        <v/>
      </c>
      <c r="AD57" s="32" t="str">
        <f t="shared" si="147"/>
        <v/>
      </c>
      <c r="AE57" s="43" t="str">
        <f t="shared" si="148"/>
        <v/>
      </c>
      <c r="AF57" s="32" t="str">
        <f t="shared" si="149"/>
        <v/>
      </c>
      <c r="AG57" s="30" t="str">
        <f t="shared" si="150"/>
        <v/>
      </c>
      <c r="AH57" s="28" t="str">
        <f t="shared" si="151"/>
        <v/>
      </c>
      <c r="AI57" s="5"/>
      <c r="AJ57" s="5"/>
      <c r="AK57" s="5"/>
      <c r="AL57" s="5"/>
      <c r="AM57" s="5"/>
    </row>
    <row r="58" spans="3:39" ht="20.100000000000001" customHeight="1" x14ac:dyDescent="0.15">
      <c r="C58" s="23" t="str">
        <f t="shared" si="123"/>
        <v/>
      </c>
      <c r="F58" s="25" t="str">
        <f t="shared" si="124"/>
        <v/>
      </c>
      <c r="G58" s="25" t="str">
        <f t="shared" si="125"/>
        <v/>
      </c>
      <c r="H58" s="25" t="str">
        <f t="shared" si="126"/>
        <v/>
      </c>
      <c r="I58" s="25" t="str">
        <f t="shared" si="127"/>
        <v/>
      </c>
      <c r="J58" s="31" t="str">
        <f t="shared" si="128"/>
        <v/>
      </c>
      <c r="K58" s="24" t="str">
        <f t="shared" si="129"/>
        <v/>
      </c>
      <c r="L58" s="26" t="str">
        <f t="shared" si="130"/>
        <v/>
      </c>
      <c r="M58" s="24" t="str">
        <f t="shared" si="131"/>
        <v/>
      </c>
      <c r="N58" s="31" t="str">
        <f t="shared" si="132"/>
        <v/>
      </c>
      <c r="O58" s="24" t="str">
        <f t="shared" si="133"/>
        <v/>
      </c>
      <c r="P58" s="37" t="str">
        <f t="shared" si="134"/>
        <v/>
      </c>
      <c r="Q58" s="24" t="str">
        <f t="shared" si="135"/>
        <v/>
      </c>
      <c r="R58" s="34" t="str">
        <f t="shared" si="136"/>
        <v/>
      </c>
      <c r="S58" s="33" t="str">
        <f t="shared" si="137"/>
        <v/>
      </c>
      <c r="T58" s="33" t="str">
        <f t="shared" si="138"/>
        <v/>
      </c>
      <c r="U58" s="33" t="str">
        <f t="shared" si="139"/>
        <v/>
      </c>
      <c r="V58" s="33" t="str">
        <f t="shared" si="140"/>
        <v/>
      </c>
      <c r="W58" s="33" t="str">
        <f t="shared" si="141"/>
        <v/>
      </c>
      <c r="X58" s="39" t="str">
        <f t="shared" si="142"/>
        <v/>
      </c>
      <c r="Y58" s="34" t="str">
        <f t="shared" si="143"/>
        <v/>
      </c>
      <c r="Z58" s="34" t="str">
        <f t="shared" si="144"/>
        <v/>
      </c>
      <c r="AA58" s="43" t="str">
        <f t="shared" si="145"/>
        <v/>
      </c>
      <c r="AB58" s="34" t="str">
        <f t="shared" si="146"/>
        <v/>
      </c>
      <c r="AC58" s="32" t="str">
        <f>IF(B58="","",COUNTIF($B$2:B58,B58)&amp;" 回")</f>
        <v/>
      </c>
      <c r="AD58" s="32" t="str">
        <f t="shared" si="147"/>
        <v/>
      </c>
      <c r="AE58" s="43" t="str">
        <f t="shared" si="148"/>
        <v/>
      </c>
      <c r="AF58" s="32" t="str">
        <f t="shared" si="149"/>
        <v/>
      </c>
      <c r="AG58" s="30" t="str">
        <f t="shared" si="150"/>
        <v/>
      </c>
      <c r="AH58" s="28" t="str">
        <f t="shared" si="151"/>
        <v/>
      </c>
      <c r="AI58" s="5"/>
      <c r="AJ58" s="5"/>
      <c r="AK58" s="5"/>
      <c r="AL58" s="5"/>
      <c r="AM58" s="5"/>
    </row>
    <row r="59" spans="3:39" ht="20.100000000000001" customHeight="1" x14ac:dyDescent="0.15">
      <c r="C59" s="23" t="str">
        <f t="shared" si="123"/>
        <v/>
      </c>
      <c r="F59" s="25" t="str">
        <f t="shared" si="124"/>
        <v/>
      </c>
      <c r="G59" s="25" t="str">
        <f t="shared" si="125"/>
        <v/>
      </c>
      <c r="H59" s="25" t="str">
        <f t="shared" si="126"/>
        <v/>
      </c>
      <c r="I59" s="25" t="str">
        <f t="shared" si="127"/>
        <v/>
      </c>
      <c r="J59" s="31" t="str">
        <f t="shared" si="128"/>
        <v/>
      </c>
      <c r="K59" s="24" t="str">
        <f t="shared" si="129"/>
        <v/>
      </c>
      <c r="L59" s="26" t="str">
        <f t="shared" si="130"/>
        <v/>
      </c>
      <c r="M59" s="24" t="str">
        <f t="shared" si="131"/>
        <v/>
      </c>
      <c r="N59" s="31" t="str">
        <f t="shared" si="132"/>
        <v/>
      </c>
      <c r="O59" s="24" t="str">
        <f t="shared" si="133"/>
        <v/>
      </c>
      <c r="P59" s="37" t="str">
        <f t="shared" si="134"/>
        <v/>
      </c>
      <c r="Q59" s="24" t="str">
        <f t="shared" si="135"/>
        <v/>
      </c>
      <c r="R59" s="34" t="str">
        <f t="shared" si="136"/>
        <v/>
      </c>
      <c r="S59" s="33" t="str">
        <f t="shared" si="137"/>
        <v/>
      </c>
      <c r="T59" s="33" t="str">
        <f t="shared" si="138"/>
        <v/>
      </c>
      <c r="U59" s="33" t="str">
        <f t="shared" si="139"/>
        <v/>
      </c>
      <c r="V59" s="33" t="str">
        <f t="shared" si="140"/>
        <v/>
      </c>
      <c r="W59" s="33" t="str">
        <f t="shared" si="141"/>
        <v/>
      </c>
      <c r="X59" s="39" t="str">
        <f t="shared" si="142"/>
        <v/>
      </c>
      <c r="Y59" s="34" t="str">
        <f t="shared" si="143"/>
        <v/>
      </c>
      <c r="Z59" s="34" t="str">
        <f t="shared" si="144"/>
        <v/>
      </c>
      <c r="AA59" s="43" t="str">
        <f t="shared" si="145"/>
        <v/>
      </c>
      <c r="AB59" s="34" t="str">
        <f t="shared" si="146"/>
        <v/>
      </c>
      <c r="AC59" s="32" t="str">
        <f>IF(B59="","",COUNTIF($B$2:B59,B59)&amp;" 回")</f>
        <v/>
      </c>
      <c r="AD59" s="32" t="str">
        <f t="shared" si="147"/>
        <v/>
      </c>
      <c r="AE59" s="43" t="str">
        <f t="shared" si="148"/>
        <v/>
      </c>
      <c r="AF59" s="32" t="str">
        <f t="shared" si="149"/>
        <v/>
      </c>
      <c r="AG59" s="30" t="str">
        <f t="shared" si="150"/>
        <v/>
      </c>
      <c r="AH59" s="28" t="str">
        <f t="shared" si="151"/>
        <v/>
      </c>
      <c r="AI59" s="5"/>
      <c r="AJ59" s="5"/>
      <c r="AK59" s="5"/>
      <c r="AL59" s="5"/>
      <c r="AM59" s="5"/>
    </row>
    <row r="60" spans="3:39" ht="20.100000000000001" customHeight="1" x14ac:dyDescent="0.15">
      <c r="C60" s="23" t="str">
        <f t="shared" si="123"/>
        <v/>
      </c>
      <c r="F60" s="25" t="str">
        <f t="shared" si="124"/>
        <v/>
      </c>
      <c r="G60" s="25" t="str">
        <f t="shared" si="125"/>
        <v/>
      </c>
      <c r="H60" s="25" t="str">
        <f t="shared" si="126"/>
        <v/>
      </c>
      <c r="I60" s="25" t="str">
        <f t="shared" si="127"/>
        <v/>
      </c>
      <c r="J60" s="31" t="str">
        <f t="shared" si="128"/>
        <v/>
      </c>
      <c r="K60" s="24" t="str">
        <f t="shared" si="129"/>
        <v/>
      </c>
      <c r="L60" s="26" t="str">
        <f t="shared" si="130"/>
        <v/>
      </c>
      <c r="M60" s="24" t="str">
        <f t="shared" si="131"/>
        <v/>
      </c>
      <c r="N60" s="31" t="str">
        <f t="shared" si="132"/>
        <v/>
      </c>
      <c r="O60" s="24" t="str">
        <f t="shared" si="133"/>
        <v/>
      </c>
      <c r="P60" s="37" t="str">
        <f t="shared" si="134"/>
        <v/>
      </c>
      <c r="Q60" s="24" t="str">
        <f t="shared" si="135"/>
        <v/>
      </c>
      <c r="R60" s="34" t="str">
        <f t="shared" si="136"/>
        <v/>
      </c>
      <c r="S60" s="33" t="str">
        <f t="shared" si="137"/>
        <v/>
      </c>
      <c r="T60" s="33" t="str">
        <f t="shared" si="138"/>
        <v/>
      </c>
      <c r="U60" s="33" t="str">
        <f t="shared" si="139"/>
        <v/>
      </c>
      <c r="V60" s="33" t="str">
        <f t="shared" si="140"/>
        <v/>
      </c>
      <c r="W60" s="33" t="str">
        <f t="shared" si="141"/>
        <v/>
      </c>
      <c r="X60" s="39" t="str">
        <f t="shared" si="142"/>
        <v/>
      </c>
      <c r="Y60" s="34" t="str">
        <f t="shared" si="143"/>
        <v/>
      </c>
      <c r="Z60" s="34" t="str">
        <f t="shared" si="144"/>
        <v/>
      </c>
      <c r="AA60" s="43" t="str">
        <f t="shared" si="145"/>
        <v/>
      </c>
      <c r="AB60" s="34" t="str">
        <f t="shared" si="146"/>
        <v/>
      </c>
      <c r="AC60" s="32" t="str">
        <f>IF(B60="","",COUNTIF($B$2:B60,B60)&amp;" 回")</f>
        <v/>
      </c>
      <c r="AD60" s="32" t="str">
        <f t="shared" si="147"/>
        <v/>
      </c>
      <c r="AE60" s="43" t="str">
        <f t="shared" si="148"/>
        <v/>
      </c>
      <c r="AF60" s="32" t="str">
        <f t="shared" si="149"/>
        <v/>
      </c>
      <c r="AG60" s="30" t="str">
        <f t="shared" si="150"/>
        <v/>
      </c>
      <c r="AH60" s="28" t="str">
        <f t="shared" si="151"/>
        <v/>
      </c>
      <c r="AI60" s="5"/>
      <c r="AJ60" s="5"/>
      <c r="AK60" s="5"/>
      <c r="AL60" s="5"/>
      <c r="AM60" s="5"/>
    </row>
    <row r="61" spans="3:39" ht="20.100000000000001" customHeight="1" x14ac:dyDescent="0.15">
      <c r="C61" s="23" t="str">
        <f t="shared" si="123"/>
        <v/>
      </c>
      <c r="F61" s="25" t="str">
        <f t="shared" si="124"/>
        <v/>
      </c>
      <c r="G61" s="25" t="str">
        <f t="shared" si="125"/>
        <v/>
      </c>
      <c r="H61" s="25" t="str">
        <f t="shared" si="126"/>
        <v/>
      </c>
      <c r="I61" s="25" t="str">
        <f t="shared" si="127"/>
        <v/>
      </c>
      <c r="J61" s="31" t="str">
        <f t="shared" si="128"/>
        <v/>
      </c>
      <c r="K61" s="24" t="str">
        <f t="shared" si="129"/>
        <v/>
      </c>
      <c r="L61" s="26" t="str">
        <f t="shared" si="130"/>
        <v/>
      </c>
      <c r="M61" s="24" t="str">
        <f t="shared" si="131"/>
        <v/>
      </c>
      <c r="N61" s="31" t="str">
        <f t="shared" si="132"/>
        <v/>
      </c>
      <c r="O61" s="24" t="str">
        <f t="shared" si="133"/>
        <v/>
      </c>
      <c r="P61" s="37" t="str">
        <f t="shared" si="134"/>
        <v/>
      </c>
      <c r="Q61" s="24" t="str">
        <f t="shared" si="135"/>
        <v/>
      </c>
      <c r="R61" s="34" t="str">
        <f t="shared" si="136"/>
        <v/>
      </c>
      <c r="S61" s="33" t="str">
        <f t="shared" si="137"/>
        <v/>
      </c>
      <c r="T61" s="33" t="str">
        <f t="shared" si="138"/>
        <v/>
      </c>
      <c r="U61" s="33" t="str">
        <f t="shared" si="139"/>
        <v/>
      </c>
      <c r="V61" s="33" t="str">
        <f t="shared" si="140"/>
        <v/>
      </c>
      <c r="W61" s="33" t="str">
        <f t="shared" si="141"/>
        <v/>
      </c>
      <c r="X61" s="39" t="str">
        <f t="shared" si="142"/>
        <v/>
      </c>
      <c r="Y61" s="34" t="str">
        <f t="shared" si="143"/>
        <v/>
      </c>
      <c r="Z61" s="34" t="str">
        <f t="shared" si="144"/>
        <v/>
      </c>
      <c r="AA61" s="43" t="str">
        <f t="shared" si="145"/>
        <v/>
      </c>
      <c r="AB61" s="34" t="str">
        <f t="shared" si="146"/>
        <v/>
      </c>
      <c r="AC61" s="32" t="str">
        <f>IF(B61="","",COUNTIF($B$2:B61,B61)&amp;" 回")</f>
        <v/>
      </c>
      <c r="AD61" s="32" t="str">
        <f t="shared" si="147"/>
        <v/>
      </c>
      <c r="AE61" s="43" t="str">
        <f t="shared" si="148"/>
        <v/>
      </c>
      <c r="AF61" s="32" t="str">
        <f t="shared" si="149"/>
        <v/>
      </c>
      <c r="AG61" s="30" t="str">
        <f t="shared" si="150"/>
        <v/>
      </c>
      <c r="AH61" s="28" t="str">
        <f t="shared" si="151"/>
        <v/>
      </c>
      <c r="AI61" s="5"/>
      <c r="AJ61" s="5"/>
      <c r="AK61" s="5"/>
      <c r="AL61" s="5"/>
      <c r="AM61" s="5"/>
    </row>
    <row r="62" spans="3:39" ht="20.100000000000001" customHeight="1" x14ac:dyDescent="0.15">
      <c r="C62" s="23" t="str">
        <f t="shared" si="123"/>
        <v/>
      </c>
      <c r="F62" s="25" t="str">
        <f t="shared" si="124"/>
        <v/>
      </c>
      <c r="G62" s="25" t="str">
        <f t="shared" si="125"/>
        <v/>
      </c>
      <c r="H62" s="25" t="str">
        <f t="shared" si="126"/>
        <v/>
      </c>
      <c r="I62" s="25" t="str">
        <f t="shared" si="127"/>
        <v/>
      </c>
      <c r="J62" s="31" t="str">
        <f t="shared" si="128"/>
        <v/>
      </c>
      <c r="K62" s="24" t="str">
        <f t="shared" si="129"/>
        <v/>
      </c>
      <c r="L62" s="26" t="str">
        <f t="shared" si="130"/>
        <v/>
      </c>
      <c r="M62" s="24" t="str">
        <f t="shared" si="131"/>
        <v/>
      </c>
      <c r="N62" s="31" t="str">
        <f t="shared" si="132"/>
        <v/>
      </c>
      <c r="O62" s="24" t="str">
        <f t="shared" si="133"/>
        <v/>
      </c>
      <c r="P62" s="37" t="str">
        <f t="shared" si="134"/>
        <v/>
      </c>
      <c r="Q62" s="24" t="str">
        <f t="shared" si="135"/>
        <v/>
      </c>
      <c r="R62" s="34" t="str">
        <f t="shared" si="136"/>
        <v/>
      </c>
      <c r="S62" s="33" t="str">
        <f t="shared" si="137"/>
        <v/>
      </c>
      <c r="T62" s="33" t="str">
        <f t="shared" si="138"/>
        <v/>
      </c>
      <c r="U62" s="33" t="str">
        <f t="shared" si="139"/>
        <v/>
      </c>
      <c r="V62" s="33" t="str">
        <f t="shared" si="140"/>
        <v/>
      </c>
      <c r="W62" s="33" t="str">
        <f t="shared" si="141"/>
        <v/>
      </c>
      <c r="X62" s="39" t="str">
        <f t="shared" si="142"/>
        <v/>
      </c>
      <c r="Y62" s="34" t="str">
        <f t="shared" si="143"/>
        <v/>
      </c>
      <c r="Z62" s="34" t="str">
        <f t="shared" si="144"/>
        <v/>
      </c>
      <c r="AA62" s="43" t="str">
        <f t="shared" si="145"/>
        <v/>
      </c>
      <c r="AB62" s="34" t="str">
        <f t="shared" si="146"/>
        <v/>
      </c>
      <c r="AC62" s="32" t="str">
        <f>IF(B62="","",COUNTIF($B$2:B62,B62)&amp;" 回")</f>
        <v/>
      </c>
      <c r="AD62" s="32" t="str">
        <f t="shared" si="147"/>
        <v/>
      </c>
      <c r="AE62" s="43" t="str">
        <f t="shared" si="148"/>
        <v/>
      </c>
      <c r="AF62" s="32" t="str">
        <f t="shared" si="149"/>
        <v/>
      </c>
      <c r="AG62" s="30" t="str">
        <f t="shared" si="150"/>
        <v/>
      </c>
      <c r="AH62" s="28" t="str">
        <f t="shared" si="151"/>
        <v/>
      </c>
      <c r="AI62" s="5"/>
      <c r="AJ62" s="5"/>
      <c r="AK62" s="5"/>
      <c r="AL62" s="5"/>
      <c r="AM62" s="5"/>
    </row>
    <row r="63" spans="3:39" ht="20.100000000000001" customHeight="1" x14ac:dyDescent="0.15">
      <c r="C63" s="23" t="str">
        <f t="shared" si="123"/>
        <v/>
      </c>
      <c r="F63" s="25" t="str">
        <f t="shared" si="124"/>
        <v/>
      </c>
      <c r="G63" s="25" t="str">
        <f t="shared" si="125"/>
        <v/>
      </c>
      <c r="H63" s="25" t="str">
        <f t="shared" si="126"/>
        <v/>
      </c>
      <c r="I63" s="25" t="str">
        <f t="shared" si="127"/>
        <v/>
      </c>
      <c r="J63" s="31" t="str">
        <f t="shared" si="128"/>
        <v/>
      </c>
      <c r="K63" s="24" t="str">
        <f t="shared" si="129"/>
        <v/>
      </c>
      <c r="L63" s="26" t="str">
        <f t="shared" si="130"/>
        <v/>
      </c>
      <c r="M63" s="24" t="str">
        <f t="shared" si="131"/>
        <v/>
      </c>
      <c r="N63" s="31" t="str">
        <f t="shared" si="132"/>
        <v/>
      </c>
      <c r="O63" s="24" t="str">
        <f t="shared" si="133"/>
        <v/>
      </c>
      <c r="P63" s="37" t="str">
        <f t="shared" si="134"/>
        <v/>
      </c>
      <c r="Q63" s="24" t="str">
        <f t="shared" si="135"/>
        <v/>
      </c>
      <c r="R63" s="34" t="str">
        <f t="shared" si="136"/>
        <v/>
      </c>
      <c r="S63" s="33" t="str">
        <f t="shared" si="137"/>
        <v/>
      </c>
      <c r="T63" s="33" t="str">
        <f t="shared" si="138"/>
        <v/>
      </c>
      <c r="U63" s="33" t="str">
        <f t="shared" si="139"/>
        <v/>
      </c>
      <c r="V63" s="33" t="str">
        <f t="shared" si="140"/>
        <v/>
      </c>
      <c r="W63" s="33" t="str">
        <f t="shared" si="141"/>
        <v/>
      </c>
      <c r="X63" s="39" t="str">
        <f t="shared" si="142"/>
        <v/>
      </c>
      <c r="Y63" s="34" t="str">
        <f t="shared" si="143"/>
        <v/>
      </c>
      <c r="Z63" s="34" t="str">
        <f t="shared" si="144"/>
        <v/>
      </c>
      <c r="AA63" s="43" t="str">
        <f t="shared" si="145"/>
        <v/>
      </c>
      <c r="AB63" s="34" t="str">
        <f t="shared" si="146"/>
        <v/>
      </c>
      <c r="AC63" s="32" t="str">
        <f>IF(B63="","",COUNTIF($B$2:B63,B63)&amp;" 回")</f>
        <v/>
      </c>
      <c r="AD63" s="32" t="str">
        <f t="shared" si="147"/>
        <v/>
      </c>
      <c r="AE63" s="43" t="str">
        <f t="shared" si="148"/>
        <v/>
      </c>
      <c r="AF63" s="32" t="str">
        <f t="shared" si="149"/>
        <v/>
      </c>
      <c r="AG63" s="30" t="str">
        <f t="shared" si="150"/>
        <v/>
      </c>
      <c r="AH63" s="28" t="str">
        <f t="shared" si="151"/>
        <v/>
      </c>
      <c r="AI63" s="5"/>
      <c r="AJ63" s="5"/>
      <c r="AK63" s="5"/>
      <c r="AL63" s="5"/>
      <c r="AM63" s="5"/>
    </row>
    <row r="64" spans="3:39" ht="20.100000000000001" customHeight="1" x14ac:dyDescent="0.15">
      <c r="C64" s="23" t="str">
        <f t="shared" si="123"/>
        <v/>
      </c>
      <c r="F64" s="25" t="str">
        <f t="shared" si="124"/>
        <v/>
      </c>
      <c r="G64" s="25" t="str">
        <f t="shared" si="125"/>
        <v/>
      </c>
      <c r="H64" s="25" t="str">
        <f t="shared" si="126"/>
        <v/>
      </c>
      <c r="I64" s="25" t="str">
        <f t="shared" si="127"/>
        <v/>
      </c>
      <c r="J64" s="31" t="str">
        <f t="shared" si="128"/>
        <v/>
      </c>
      <c r="K64" s="24" t="str">
        <f t="shared" si="129"/>
        <v/>
      </c>
      <c r="L64" s="26" t="str">
        <f t="shared" si="130"/>
        <v/>
      </c>
      <c r="M64" s="24" t="str">
        <f t="shared" si="131"/>
        <v/>
      </c>
      <c r="N64" s="31" t="str">
        <f t="shared" si="132"/>
        <v/>
      </c>
      <c r="O64" s="24" t="str">
        <f t="shared" si="133"/>
        <v/>
      </c>
      <c r="P64" s="37" t="str">
        <f t="shared" si="134"/>
        <v/>
      </c>
      <c r="Q64" s="24" t="str">
        <f t="shared" si="135"/>
        <v/>
      </c>
      <c r="R64" s="34" t="str">
        <f t="shared" si="136"/>
        <v/>
      </c>
      <c r="S64" s="33" t="str">
        <f t="shared" si="137"/>
        <v/>
      </c>
      <c r="T64" s="33" t="str">
        <f t="shared" si="138"/>
        <v/>
      </c>
      <c r="U64" s="33" t="str">
        <f t="shared" si="139"/>
        <v/>
      </c>
      <c r="V64" s="33" t="str">
        <f t="shared" si="140"/>
        <v/>
      </c>
      <c r="W64" s="33" t="str">
        <f t="shared" si="141"/>
        <v/>
      </c>
      <c r="X64" s="39" t="str">
        <f t="shared" si="142"/>
        <v/>
      </c>
      <c r="Y64" s="34" t="str">
        <f t="shared" si="143"/>
        <v/>
      </c>
      <c r="Z64" s="34" t="str">
        <f t="shared" si="144"/>
        <v/>
      </c>
      <c r="AA64" s="43" t="str">
        <f t="shared" si="145"/>
        <v/>
      </c>
      <c r="AB64" s="34" t="str">
        <f t="shared" si="146"/>
        <v/>
      </c>
      <c r="AC64" s="32" t="str">
        <f>IF(B64="","",COUNTIF($B$2:B64,B64)&amp;" 回")</f>
        <v/>
      </c>
      <c r="AD64" s="32" t="str">
        <f t="shared" si="147"/>
        <v/>
      </c>
      <c r="AE64" s="43" t="str">
        <f t="shared" si="148"/>
        <v/>
      </c>
      <c r="AF64" s="32" t="str">
        <f t="shared" si="149"/>
        <v/>
      </c>
      <c r="AG64" s="30" t="str">
        <f t="shared" si="150"/>
        <v/>
      </c>
      <c r="AH64" s="28" t="str">
        <f t="shared" si="151"/>
        <v/>
      </c>
      <c r="AI64" s="5"/>
      <c r="AJ64" s="5"/>
      <c r="AK64" s="5"/>
      <c r="AL64" s="5"/>
      <c r="AM64" s="5"/>
    </row>
    <row r="65" spans="3:39" ht="20.100000000000001" customHeight="1" x14ac:dyDescent="0.15">
      <c r="C65" s="23" t="str">
        <f t="shared" si="123"/>
        <v/>
      </c>
      <c r="F65" s="25" t="str">
        <f t="shared" si="124"/>
        <v/>
      </c>
      <c r="G65" s="25" t="str">
        <f t="shared" si="125"/>
        <v/>
      </c>
      <c r="H65" s="25" t="str">
        <f t="shared" si="126"/>
        <v/>
      </c>
      <c r="I65" s="25" t="str">
        <f t="shared" si="127"/>
        <v/>
      </c>
      <c r="J65" s="31" t="str">
        <f t="shared" si="128"/>
        <v/>
      </c>
      <c r="K65" s="24" t="str">
        <f t="shared" si="129"/>
        <v/>
      </c>
      <c r="L65" s="26" t="str">
        <f t="shared" si="130"/>
        <v/>
      </c>
      <c r="M65" s="24" t="str">
        <f t="shared" si="131"/>
        <v/>
      </c>
      <c r="N65" s="31" t="str">
        <f t="shared" si="132"/>
        <v/>
      </c>
      <c r="O65" s="24" t="str">
        <f t="shared" si="133"/>
        <v/>
      </c>
      <c r="P65" s="37" t="str">
        <f t="shared" si="134"/>
        <v/>
      </c>
      <c r="Q65" s="24" t="str">
        <f t="shared" si="135"/>
        <v/>
      </c>
      <c r="R65" s="34" t="str">
        <f t="shared" si="136"/>
        <v/>
      </c>
      <c r="S65" s="33" t="str">
        <f t="shared" si="137"/>
        <v/>
      </c>
      <c r="T65" s="33" t="str">
        <f t="shared" si="138"/>
        <v/>
      </c>
      <c r="U65" s="33" t="str">
        <f t="shared" si="139"/>
        <v/>
      </c>
      <c r="V65" s="33" t="str">
        <f t="shared" si="140"/>
        <v/>
      </c>
      <c r="W65" s="33" t="str">
        <f t="shared" si="141"/>
        <v/>
      </c>
      <c r="X65" s="39" t="str">
        <f t="shared" si="142"/>
        <v/>
      </c>
      <c r="Y65" s="34" t="str">
        <f t="shared" si="143"/>
        <v/>
      </c>
      <c r="Z65" s="34" t="str">
        <f t="shared" si="144"/>
        <v/>
      </c>
      <c r="AA65" s="43" t="str">
        <f t="shared" si="145"/>
        <v/>
      </c>
      <c r="AB65" s="34" t="str">
        <f t="shared" si="146"/>
        <v/>
      </c>
      <c r="AC65" s="32" t="str">
        <f>IF(B65="","",COUNTIF($B$2:B65,B65)&amp;" 回")</f>
        <v/>
      </c>
      <c r="AD65" s="32" t="str">
        <f t="shared" si="147"/>
        <v/>
      </c>
      <c r="AE65" s="43" t="str">
        <f t="shared" si="148"/>
        <v/>
      </c>
      <c r="AF65" s="32" t="str">
        <f t="shared" si="149"/>
        <v/>
      </c>
      <c r="AG65" s="30" t="str">
        <f t="shared" si="150"/>
        <v/>
      </c>
      <c r="AH65" s="28" t="str">
        <f t="shared" si="151"/>
        <v/>
      </c>
      <c r="AI65" s="5"/>
      <c r="AJ65" s="5"/>
      <c r="AK65" s="5"/>
      <c r="AL65" s="5"/>
      <c r="AM65" s="5"/>
    </row>
    <row r="66" spans="3:39" ht="20.100000000000001" customHeight="1" x14ac:dyDescent="0.15">
      <c r="C66" s="23" t="str">
        <f t="shared" si="123"/>
        <v/>
      </c>
      <c r="F66" s="25" t="str">
        <f t="shared" si="124"/>
        <v/>
      </c>
      <c r="G66" s="25" t="str">
        <f t="shared" si="125"/>
        <v/>
      </c>
      <c r="H66" s="25" t="str">
        <f t="shared" si="126"/>
        <v/>
      </c>
      <c r="I66" s="25" t="str">
        <f t="shared" si="127"/>
        <v/>
      </c>
      <c r="J66" s="31" t="str">
        <f t="shared" si="128"/>
        <v/>
      </c>
      <c r="K66" s="24" t="str">
        <f t="shared" si="129"/>
        <v/>
      </c>
      <c r="L66" s="26" t="str">
        <f t="shared" si="130"/>
        <v/>
      </c>
      <c r="M66" s="24" t="str">
        <f t="shared" si="131"/>
        <v/>
      </c>
      <c r="N66" s="31" t="str">
        <f t="shared" si="132"/>
        <v/>
      </c>
      <c r="O66" s="24" t="str">
        <f t="shared" si="133"/>
        <v/>
      </c>
      <c r="P66" s="37" t="str">
        <f t="shared" si="134"/>
        <v/>
      </c>
      <c r="Q66" s="24" t="str">
        <f t="shared" si="135"/>
        <v/>
      </c>
      <c r="R66" s="34" t="str">
        <f t="shared" si="136"/>
        <v/>
      </c>
      <c r="S66" s="33" t="str">
        <f t="shared" si="137"/>
        <v/>
      </c>
      <c r="T66" s="33" t="str">
        <f t="shared" si="138"/>
        <v/>
      </c>
      <c r="U66" s="33" t="str">
        <f t="shared" si="139"/>
        <v/>
      </c>
      <c r="V66" s="33" t="str">
        <f t="shared" si="140"/>
        <v/>
      </c>
      <c r="W66" s="33" t="str">
        <f t="shared" si="141"/>
        <v/>
      </c>
      <c r="X66" s="39" t="str">
        <f t="shared" si="142"/>
        <v/>
      </c>
      <c r="Y66" s="34" t="str">
        <f t="shared" si="143"/>
        <v/>
      </c>
      <c r="Z66" s="34" t="str">
        <f t="shared" si="144"/>
        <v/>
      </c>
      <c r="AA66" s="43" t="str">
        <f t="shared" si="145"/>
        <v/>
      </c>
      <c r="AB66" s="34" t="str">
        <f t="shared" si="146"/>
        <v/>
      </c>
      <c r="AC66" s="32" t="str">
        <f>IF(B66="","",COUNTIF($B$2:B66,B66)&amp;" 回")</f>
        <v/>
      </c>
      <c r="AD66" s="32" t="str">
        <f t="shared" si="147"/>
        <v/>
      </c>
      <c r="AE66" s="43" t="str">
        <f t="shared" si="148"/>
        <v/>
      </c>
      <c r="AF66" s="32" t="str">
        <f t="shared" si="149"/>
        <v/>
      </c>
      <c r="AG66" s="30" t="str">
        <f t="shared" si="150"/>
        <v/>
      </c>
      <c r="AH66" s="28" t="str">
        <f t="shared" si="151"/>
        <v/>
      </c>
      <c r="AI66" s="5"/>
      <c r="AJ66" s="5"/>
      <c r="AK66" s="5"/>
      <c r="AL66" s="5"/>
      <c r="AM66" s="5"/>
    </row>
    <row r="67" spans="3:39" ht="20.100000000000001" customHeight="1" x14ac:dyDescent="0.15">
      <c r="C67" s="23" t="str">
        <f t="shared" si="123"/>
        <v/>
      </c>
      <c r="F67" s="25" t="str">
        <f t="shared" si="124"/>
        <v/>
      </c>
      <c r="G67" s="25" t="str">
        <f t="shared" si="125"/>
        <v/>
      </c>
      <c r="H67" s="25" t="str">
        <f t="shared" si="126"/>
        <v/>
      </c>
      <c r="I67" s="25" t="str">
        <f t="shared" si="127"/>
        <v/>
      </c>
      <c r="J67" s="31" t="str">
        <f t="shared" si="128"/>
        <v/>
      </c>
      <c r="K67" s="24" t="str">
        <f t="shared" si="129"/>
        <v/>
      </c>
      <c r="L67" s="26" t="str">
        <f t="shared" si="130"/>
        <v/>
      </c>
      <c r="M67" s="24" t="str">
        <f t="shared" si="131"/>
        <v/>
      </c>
      <c r="N67" s="31" t="str">
        <f t="shared" si="132"/>
        <v/>
      </c>
      <c r="O67" s="24" t="str">
        <f t="shared" si="133"/>
        <v/>
      </c>
      <c r="P67" s="37" t="str">
        <f t="shared" si="134"/>
        <v/>
      </c>
      <c r="Q67" s="24" t="str">
        <f t="shared" si="135"/>
        <v/>
      </c>
      <c r="R67" s="34" t="str">
        <f t="shared" si="136"/>
        <v/>
      </c>
      <c r="S67" s="33" t="str">
        <f t="shared" si="137"/>
        <v/>
      </c>
      <c r="T67" s="33" t="str">
        <f t="shared" si="138"/>
        <v/>
      </c>
      <c r="U67" s="33" t="str">
        <f t="shared" si="139"/>
        <v/>
      </c>
      <c r="V67" s="33" t="str">
        <f t="shared" si="140"/>
        <v/>
      </c>
      <c r="W67" s="33" t="str">
        <f t="shared" si="141"/>
        <v/>
      </c>
      <c r="X67" s="39" t="str">
        <f t="shared" si="142"/>
        <v/>
      </c>
      <c r="Y67" s="34" t="str">
        <f t="shared" si="143"/>
        <v/>
      </c>
      <c r="Z67" s="34" t="str">
        <f t="shared" si="144"/>
        <v/>
      </c>
      <c r="AA67" s="43" t="str">
        <f t="shared" si="145"/>
        <v/>
      </c>
      <c r="AB67" s="34" t="str">
        <f t="shared" si="146"/>
        <v/>
      </c>
      <c r="AC67" s="32" t="str">
        <f>IF(B67="","",COUNTIF($B$2:B67,B67)&amp;" 回")</f>
        <v/>
      </c>
      <c r="AD67" s="32" t="str">
        <f t="shared" si="147"/>
        <v/>
      </c>
      <c r="AE67" s="43" t="str">
        <f t="shared" si="148"/>
        <v/>
      </c>
      <c r="AF67" s="32" t="str">
        <f t="shared" si="149"/>
        <v/>
      </c>
      <c r="AG67" s="30" t="str">
        <f t="shared" si="150"/>
        <v/>
      </c>
      <c r="AH67" s="28" t="str">
        <f t="shared" si="151"/>
        <v/>
      </c>
      <c r="AI67" s="5"/>
      <c r="AJ67" s="5"/>
      <c r="AK67" s="5"/>
      <c r="AL67" s="5"/>
      <c r="AM67" s="5"/>
    </row>
    <row r="68" spans="3:39" ht="20.100000000000001" customHeight="1" x14ac:dyDescent="0.15">
      <c r="C68" s="23" t="str">
        <f t="shared" si="123"/>
        <v/>
      </c>
      <c r="F68" s="25" t="str">
        <f t="shared" si="124"/>
        <v/>
      </c>
      <c r="G68" s="25" t="str">
        <f t="shared" si="125"/>
        <v/>
      </c>
      <c r="H68" s="25" t="str">
        <f t="shared" si="126"/>
        <v/>
      </c>
      <c r="I68" s="25" t="str">
        <f t="shared" si="127"/>
        <v/>
      </c>
      <c r="J68" s="31" t="str">
        <f t="shared" si="128"/>
        <v/>
      </c>
      <c r="K68" s="24" t="str">
        <f t="shared" si="129"/>
        <v/>
      </c>
      <c r="L68" s="26" t="str">
        <f t="shared" si="130"/>
        <v/>
      </c>
      <c r="M68" s="24" t="str">
        <f t="shared" si="131"/>
        <v/>
      </c>
      <c r="N68" s="31" t="str">
        <f t="shared" si="132"/>
        <v/>
      </c>
      <c r="O68" s="24" t="str">
        <f t="shared" si="133"/>
        <v/>
      </c>
      <c r="P68" s="37" t="str">
        <f t="shared" si="134"/>
        <v/>
      </c>
      <c r="Q68" s="24" t="str">
        <f t="shared" si="135"/>
        <v/>
      </c>
      <c r="R68" s="34" t="str">
        <f t="shared" si="136"/>
        <v/>
      </c>
      <c r="S68" s="33" t="str">
        <f t="shared" si="137"/>
        <v/>
      </c>
      <c r="T68" s="33" t="str">
        <f t="shared" si="138"/>
        <v/>
      </c>
      <c r="U68" s="33" t="str">
        <f t="shared" si="139"/>
        <v/>
      </c>
      <c r="V68" s="33" t="str">
        <f t="shared" si="140"/>
        <v/>
      </c>
      <c r="W68" s="33" t="str">
        <f t="shared" si="141"/>
        <v/>
      </c>
      <c r="X68" s="39" t="str">
        <f t="shared" si="142"/>
        <v/>
      </c>
      <c r="Y68" s="34" t="str">
        <f t="shared" si="143"/>
        <v/>
      </c>
      <c r="Z68" s="34" t="str">
        <f t="shared" si="144"/>
        <v/>
      </c>
      <c r="AA68" s="43" t="str">
        <f t="shared" si="145"/>
        <v/>
      </c>
      <c r="AB68" s="34" t="str">
        <f t="shared" si="146"/>
        <v/>
      </c>
      <c r="AC68" s="32" t="str">
        <f>IF(B68="","",COUNTIF($B$2:B68,B68)&amp;" 回")</f>
        <v/>
      </c>
      <c r="AD68" s="32" t="str">
        <f t="shared" si="147"/>
        <v/>
      </c>
      <c r="AE68" s="43" t="str">
        <f t="shared" si="148"/>
        <v/>
      </c>
      <c r="AF68" s="32" t="str">
        <f t="shared" si="149"/>
        <v/>
      </c>
      <c r="AG68" s="30" t="str">
        <f t="shared" si="150"/>
        <v/>
      </c>
      <c r="AH68" s="28" t="str">
        <f t="shared" si="151"/>
        <v/>
      </c>
      <c r="AI68" s="5"/>
      <c r="AJ68" s="5"/>
      <c r="AK68" s="5"/>
      <c r="AL68" s="5"/>
      <c r="AM68" s="5"/>
    </row>
    <row r="69" spans="3:39" ht="20.100000000000001" customHeight="1" x14ac:dyDescent="0.15">
      <c r="C69" s="23" t="str">
        <f t="shared" si="123"/>
        <v/>
      </c>
      <c r="F69" s="25" t="str">
        <f t="shared" si="124"/>
        <v/>
      </c>
      <c r="G69" s="25" t="str">
        <f t="shared" si="125"/>
        <v/>
      </c>
      <c r="H69" s="25" t="str">
        <f t="shared" si="126"/>
        <v/>
      </c>
      <c r="I69" s="25" t="str">
        <f t="shared" si="127"/>
        <v/>
      </c>
      <c r="J69" s="31" t="str">
        <f t="shared" si="128"/>
        <v/>
      </c>
      <c r="K69" s="24" t="str">
        <f t="shared" si="129"/>
        <v/>
      </c>
      <c r="L69" s="26" t="str">
        <f t="shared" si="130"/>
        <v/>
      </c>
      <c r="M69" s="24" t="str">
        <f t="shared" si="131"/>
        <v/>
      </c>
      <c r="N69" s="31" t="str">
        <f t="shared" si="132"/>
        <v/>
      </c>
      <c r="O69" s="24" t="str">
        <f t="shared" si="133"/>
        <v/>
      </c>
      <c r="P69" s="37" t="str">
        <f t="shared" si="134"/>
        <v/>
      </c>
      <c r="Q69" s="24" t="str">
        <f t="shared" si="135"/>
        <v/>
      </c>
      <c r="R69" s="34" t="str">
        <f t="shared" si="136"/>
        <v/>
      </c>
      <c r="S69" s="33" t="str">
        <f t="shared" si="137"/>
        <v/>
      </c>
      <c r="T69" s="33" t="str">
        <f t="shared" si="138"/>
        <v/>
      </c>
      <c r="U69" s="33" t="str">
        <f t="shared" si="139"/>
        <v/>
      </c>
      <c r="V69" s="33" t="str">
        <f t="shared" si="140"/>
        <v/>
      </c>
      <c r="W69" s="33" t="str">
        <f t="shared" si="141"/>
        <v/>
      </c>
      <c r="X69" s="39" t="str">
        <f t="shared" si="142"/>
        <v/>
      </c>
      <c r="Y69" s="34" t="str">
        <f t="shared" si="143"/>
        <v/>
      </c>
      <c r="Z69" s="34" t="str">
        <f t="shared" si="144"/>
        <v/>
      </c>
      <c r="AA69" s="43" t="str">
        <f t="shared" si="145"/>
        <v/>
      </c>
      <c r="AB69" s="34" t="str">
        <f t="shared" si="146"/>
        <v/>
      </c>
      <c r="AC69" s="32" t="str">
        <f>IF(B69="","",COUNTIF($B$2:B69,B69)&amp;" 回")</f>
        <v/>
      </c>
      <c r="AD69" s="32" t="str">
        <f t="shared" si="147"/>
        <v/>
      </c>
      <c r="AE69" s="43" t="str">
        <f t="shared" si="148"/>
        <v/>
      </c>
      <c r="AF69" s="32" t="str">
        <f t="shared" si="149"/>
        <v/>
      </c>
      <c r="AG69" s="30" t="str">
        <f t="shared" si="150"/>
        <v/>
      </c>
      <c r="AH69" s="28" t="str">
        <f t="shared" si="151"/>
        <v/>
      </c>
      <c r="AI69" s="5"/>
      <c r="AJ69" s="5"/>
      <c r="AK69" s="5"/>
      <c r="AL69" s="5"/>
      <c r="AM69" s="5"/>
    </row>
    <row r="70" spans="3:39" ht="20.100000000000001" customHeight="1" x14ac:dyDescent="0.15">
      <c r="C70" s="23" t="str">
        <f t="shared" si="123"/>
        <v/>
      </c>
      <c r="F70" s="25" t="str">
        <f t="shared" si="124"/>
        <v/>
      </c>
      <c r="G70" s="25" t="str">
        <f t="shared" si="125"/>
        <v/>
      </c>
      <c r="H70" s="25" t="str">
        <f t="shared" si="126"/>
        <v/>
      </c>
      <c r="I70" s="25" t="str">
        <f t="shared" si="127"/>
        <v/>
      </c>
      <c r="J70" s="31" t="str">
        <f t="shared" si="128"/>
        <v/>
      </c>
      <c r="K70" s="24" t="str">
        <f t="shared" si="129"/>
        <v/>
      </c>
      <c r="L70" s="26" t="str">
        <f t="shared" si="130"/>
        <v/>
      </c>
      <c r="M70" s="24" t="str">
        <f t="shared" si="131"/>
        <v/>
      </c>
      <c r="N70" s="31" t="str">
        <f t="shared" si="132"/>
        <v/>
      </c>
      <c r="O70" s="24" t="str">
        <f t="shared" si="133"/>
        <v/>
      </c>
      <c r="P70" s="37" t="str">
        <f t="shared" si="134"/>
        <v/>
      </c>
      <c r="Q70" s="24" t="str">
        <f t="shared" si="135"/>
        <v/>
      </c>
      <c r="R70" s="34" t="str">
        <f t="shared" si="136"/>
        <v/>
      </c>
      <c r="S70" s="33" t="str">
        <f t="shared" si="137"/>
        <v/>
      </c>
      <c r="T70" s="33" t="str">
        <f t="shared" si="138"/>
        <v/>
      </c>
      <c r="U70" s="33" t="str">
        <f t="shared" si="139"/>
        <v/>
      </c>
      <c r="V70" s="33" t="str">
        <f t="shared" si="140"/>
        <v/>
      </c>
      <c r="W70" s="33" t="str">
        <f t="shared" si="141"/>
        <v/>
      </c>
      <c r="X70" s="39" t="str">
        <f t="shared" si="142"/>
        <v/>
      </c>
      <c r="Y70" s="34" t="str">
        <f t="shared" si="143"/>
        <v/>
      </c>
      <c r="Z70" s="34" t="str">
        <f t="shared" si="144"/>
        <v/>
      </c>
      <c r="AA70" s="43" t="str">
        <f t="shared" si="145"/>
        <v/>
      </c>
      <c r="AB70" s="34" t="str">
        <f t="shared" si="146"/>
        <v/>
      </c>
      <c r="AC70" s="32" t="str">
        <f>IF(B70="","",COUNTIF($B$2:B70,B70)&amp;" 回")</f>
        <v/>
      </c>
      <c r="AD70" s="32" t="str">
        <f t="shared" si="147"/>
        <v/>
      </c>
      <c r="AE70" s="43" t="str">
        <f t="shared" si="148"/>
        <v/>
      </c>
      <c r="AF70" s="32" t="str">
        <f t="shared" si="149"/>
        <v/>
      </c>
      <c r="AG70" s="30" t="str">
        <f t="shared" si="150"/>
        <v/>
      </c>
      <c r="AH70" s="28" t="str">
        <f t="shared" si="151"/>
        <v/>
      </c>
      <c r="AI70" s="5"/>
      <c r="AJ70" s="5"/>
      <c r="AK70" s="5"/>
      <c r="AL70" s="5"/>
      <c r="AM70" s="5"/>
    </row>
    <row r="71" spans="3:39" ht="20.100000000000001" customHeight="1" x14ac:dyDescent="0.15">
      <c r="C71" s="23" t="str">
        <f t="shared" si="123"/>
        <v/>
      </c>
      <c r="F71" s="25" t="str">
        <f t="shared" si="124"/>
        <v/>
      </c>
      <c r="G71" s="25" t="str">
        <f t="shared" si="125"/>
        <v/>
      </c>
      <c r="H71" s="25" t="str">
        <f t="shared" si="126"/>
        <v/>
      </c>
      <c r="I71" s="25" t="str">
        <f t="shared" si="127"/>
        <v/>
      </c>
      <c r="J71" s="31" t="str">
        <f t="shared" si="128"/>
        <v/>
      </c>
      <c r="K71" s="24" t="str">
        <f t="shared" si="129"/>
        <v/>
      </c>
      <c r="L71" s="26" t="str">
        <f t="shared" si="130"/>
        <v/>
      </c>
      <c r="M71" s="24" t="str">
        <f t="shared" si="131"/>
        <v/>
      </c>
      <c r="N71" s="31" t="str">
        <f t="shared" si="132"/>
        <v/>
      </c>
      <c r="O71" s="24" t="str">
        <f t="shared" si="133"/>
        <v/>
      </c>
      <c r="P71" s="37" t="str">
        <f t="shared" si="134"/>
        <v/>
      </c>
      <c r="Q71" s="24" t="str">
        <f t="shared" si="135"/>
        <v/>
      </c>
      <c r="R71" s="34" t="str">
        <f t="shared" si="136"/>
        <v/>
      </c>
      <c r="S71" s="33" t="str">
        <f t="shared" si="137"/>
        <v/>
      </c>
      <c r="T71" s="33" t="str">
        <f t="shared" si="138"/>
        <v/>
      </c>
      <c r="U71" s="33" t="str">
        <f t="shared" si="139"/>
        <v/>
      </c>
      <c r="V71" s="33" t="str">
        <f t="shared" si="140"/>
        <v/>
      </c>
      <c r="W71" s="33" t="str">
        <f t="shared" si="141"/>
        <v/>
      </c>
      <c r="X71" s="39" t="str">
        <f t="shared" si="142"/>
        <v/>
      </c>
      <c r="Y71" s="34" t="str">
        <f t="shared" si="143"/>
        <v/>
      </c>
      <c r="Z71" s="34" t="str">
        <f t="shared" si="144"/>
        <v/>
      </c>
      <c r="AA71" s="43" t="str">
        <f t="shared" si="145"/>
        <v/>
      </c>
      <c r="AB71" s="34" t="str">
        <f t="shared" si="146"/>
        <v/>
      </c>
      <c r="AC71" s="32" t="str">
        <f>IF(B71="","",COUNTIF($B$2:B71,B71)&amp;" 回")</f>
        <v/>
      </c>
      <c r="AD71" s="32" t="str">
        <f t="shared" si="147"/>
        <v/>
      </c>
      <c r="AE71" s="43" t="str">
        <f t="shared" si="148"/>
        <v/>
      </c>
      <c r="AF71" s="32" t="str">
        <f t="shared" si="149"/>
        <v/>
      </c>
      <c r="AG71" s="30" t="str">
        <f t="shared" si="150"/>
        <v/>
      </c>
      <c r="AH71" s="28" t="str">
        <f t="shared" si="151"/>
        <v/>
      </c>
      <c r="AI71" s="5"/>
      <c r="AJ71" s="5"/>
      <c r="AK71" s="5"/>
      <c r="AL71" s="5"/>
      <c r="AM71" s="5"/>
    </row>
    <row r="72" spans="3:39" ht="20.100000000000001" customHeight="1" x14ac:dyDescent="0.15">
      <c r="C72" s="23" t="str">
        <f t="shared" si="123"/>
        <v/>
      </c>
      <c r="F72" s="25" t="str">
        <f t="shared" si="124"/>
        <v/>
      </c>
      <c r="G72" s="25" t="str">
        <f t="shared" si="125"/>
        <v/>
      </c>
      <c r="H72" s="25" t="str">
        <f t="shared" si="126"/>
        <v/>
      </c>
      <c r="I72" s="25" t="str">
        <f t="shared" si="127"/>
        <v/>
      </c>
      <c r="J72" s="31" t="str">
        <f t="shared" si="128"/>
        <v/>
      </c>
      <c r="K72" s="24" t="str">
        <f t="shared" si="129"/>
        <v/>
      </c>
      <c r="L72" s="26" t="str">
        <f t="shared" si="130"/>
        <v/>
      </c>
      <c r="M72" s="24" t="str">
        <f t="shared" si="131"/>
        <v/>
      </c>
      <c r="N72" s="31" t="str">
        <f t="shared" si="132"/>
        <v/>
      </c>
      <c r="O72" s="24" t="str">
        <f t="shared" si="133"/>
        <v/>
      </c>
      <c r="P72" s="37" t="str">
        <f t="shared" si="134"/>
        <v/>
      </c>
      <c r="Q72" s="24" t="str">
        <f t="shared" si="135"/>
        <v/>
      </c>
      <c r="R72" s="34" t="str">
        <f t="shared" si="136"/>
        <v/>
      </c>
      <c r="S72" s="33" t="str">
        <f t="shared" si="137"/>
        <v/>
      </c>
      <c r="T72" s="33" t="str">
        <f t="shared" si="138"/>
        <v/>
      </c>
      <c r="U72" s="33" t="str">
        <f t="shared" si="139"/>
        <v/>
      </c>
      <c r="V72" s="33" t="str">
        <f t="shared" si="140"/>
        <v/>
      </c>
      <c r="W72" s="33" t="str">
        <f t="shared" si="141"/>
        <v/>
      </c>
      <c r="X72" s="39" t="str">
        <f t="shared" si="142"/>
        <v/>
      </c>
      <c r="Y72" s="34" t="str">
        <f t="shared" si="143"/>
        <v/>
      </c>
      <c r="Z72" s="34" t="str">
        <f t="shared" si="144"/>
        <v/>
      </c>
      <c r="AA72" s="43" t="str">
        <f t="shared" si="145"/>
        <v/>
      </c>
      <c r="AB72" s="34" t="str">
        <f t="shared" si="146"/>
        <v/>
      </c>
      <c r="AC72" s="32" t="str">
        <f>IF(B72="","",COUNTIF($B$2:B72,B72)&amp;" 回")</f>
        <v/>
      </c>
      <c r="AD72" s="32" t="str">
        <f t="shared" si="147"/>
        <v/>
      </c>
      <c r="AE72" s="43" t="str">
        <f t="shared" si="148"/>
        <v/>
      </c>
      <c r="AF72" s="32" t="str">
        <f t="shared" si="149"/>
        <v/>
      </c>
      <c r="AG72" s="30" t="str">
        <f t="shared" si="150"/>
        <v/>
      </c>
      <c r="AH72" s="28" t="str">
        <f t="shared" si="151"/>
        <v/>
      </c>
      <c r="AI72" s="5"/>
      <c r="AJ72" s="5"/>
      <c r="AK72" s="5"/>
      <c r="AL72" s="5"/>
      <c r="AM72" s="5"/>
    </row>
    <row r="73" spans="3:39" ht="20.100000000000001" customHeight="1" x14ac:dyDescent="0.15">
      <c r="C73" s="23" t="str">
        <f t="shared" si="123"/>
        <v/>
      </c>
      <c r="F73" s="25" t="str">
        <f t="shared" si="124"/>
        <v/>
      </c>
      <c r="G73" s="25" t="str">
        <f t="shared" si="125"/>
        <v/>
      </c>
      <c r="H73" s="25" t="str">
        <f t="shared" si="126"/>
        <v/>
      </c>
      <c r="I73" s="25" t="str">
        <f t="shared" si="127"/>
        <v/>
      </c>
      <c r="J73" s="31" t="str">
        <f t="shared" si="128"/>
        <v/>
      </c>
      <c r="K73" s="24" t="str">
        <f t="shared" si="129"/>
        <v/>
      </c>
      <c r="L73" s="26" t="str">
        <f t="shared" si="130"/>
        <v/>
      </c>
      <c r="M73" s="24" t="str">
        <f t="shared" si="131"/>
        <v/>
      </c>
      <c r="N73" s="31" t="str">
        <f t="shared" si="132"/>
        <v/>
      </c>
      <c r="O73" s="24" t="str">
        <f t="shared" si="133"/>
        <v/>
      </c>
      <c r="P73" s="37" t="str">
        <f t="shared" si="134"/>
        <v/>
      </c>
      <c r="Q73" s="24" t="str">
        <f t="shared" si="135"/>
        <v/>
      </c>
      <c r="R73" s="34" t="str">
        <f t="shared" si="136"/>
        <v/>
      </c>
      <c r="S73" s="33" t="str">
        <f t="shared" si="137"/>
        <v/>
      </c>
      <c r="T73" s="33" t="str">
        <f t="shared" si="138"/>
        <v/>
      </c>
      <c r="U73" s="33" t="str">
        <f t="shared" si="139"/>
        <v/>
      </c>
      <c r="V73" s="33" t="str">
        <f t="shared" si="140"/>
        <v/>
      </c>
      <c r="W73" s="33" t="str">
        <f t="shared" si="141"/>
        <v/>
      </c>
      <c r="X73" s="39" t="str">
        <f t="shared" si="142"/>
        <v/>
      </c>
      <c r="Y73" s="34" t="str">
        <f t="shared" si="143"/>
        <v/>
      </c>
      <c r="Z73" s="34" t="str">
        <f t="shared" si="144"/>
        <v/>
      </c>
      <c r="AA73" s="43" t="str">
        <f t="shared" si="145"/>
        <v/>
      </c>
      <c r="AB73" s="34" t="str">
        <f t="shared" si="146"/>
        <v/>
      </c>
      <c r="AC73" s="32" t="str">
        <f>IF(B73="","",COUNTIF($B$2:B73,B73)&amp;" 回")</f>
        <v/>
      </c>
      <c r="AD73" s="32" t="str">
        <f t="shared" si="147"/>
        <v/>
      </c>
      <c r="AE73" s="43" t="str">
        <f t="shared" si="148"/>
        <v/>
      </c>
      <c r="AF73" s="32" t="str">
        <f t="shared" si="149"/>
        <v/>
      </c>
      <c r="AG73" s="30" t="str">
        <f t="shared" si="150"/>
        <v/>
      </c>
      <c r="AH73" s="28" t="str">
        <f t="shared" si="151"/>
        <v/>
      </c>
      <c r="AI73" s="5"/>
      <c r="AJ73" s="5"/>
      <c r="AK73" s="5"/>
      <c r="AL73" s="5"/>
      <c r="AM73" s="5"/>
    </row>
    <row r="74" spans="3:39" ht="20.100000000000001" customHeight="1" x14ac:dyDescent="0.15">
      <c r="C74" s="23" t="str">
        <f t="shared" si="123"/>
        <v/>
      </c>
      <c r="F74" s="25" t="str">
        <f t="shared" si="124"/>
        <v/>
      </c>
      <c r="G74" s="25" t="str">
        <f t="shared" si="125"/>
        <v/>
      </c>
      <c r="H74" s="25" t="str">
        <f t="shared" si="126"/>
        <v/>
      </c>
      <c r="I74" s="25" t="str">
        <f t="shared" si="127"/>
        <v/>
      </c>
      <c r="J74" s="31" t="str">
        <f t="shared" si="128"/>
        <v/>
      </c>
      <c r="K74" s="24" t="str">
        <f t="shared" si="129"/>
        <v/>
      </c>
      <c r="L74" s="26" t="str">
        <f t="shared" si="130"/>
        <v/>
      </c>
      <c r="M74" s="24" t="str">
        <f t="shared" si="131"/>
        <v/>
      </c>
      <c r="N74" s="31" t="str">
        <f t="shared" si="132"/>
        <v/>
      </c>
      <c r="O74" s="24" t="str">
        <f t="shared" si="133"/>
        <v/>
      </c>
      <c r="P74" s="37" t="str">
        <f t="shared" si="134"/>
        <v/>
      </c>
      <c r="Q74" s="24" t="str">
        <f t="shared" si="135"/>
        <v/>
      </c>
      <c r="R74" s="34" t="str">
        <f t="shared" si="136"/>
        <v/>
      </c>
      <c r="S74" s="33" t="str">
        <f t="shared" si="137"/>
        <v/>
      </c>
      <c r="T74" s="33" t="str">
        <f t="shared" si="138"/>
        <v/>
      </c>
      <c r="U74" s="33" t="str">
        <f t="shared" si="139"/>
        <v/>
      </c>
      <c r="V74" s="33" t="str">
        <f t="shared" si="140"/>
        <v/>
      </c>
      <c r="W74" s="33" t="str">
        <f t="shared" si="141"/>
        <v/>
      </c>
      <c r="X74" s="39" t="str">
        <f t="shared" si="142"/>
        <v/>
      </c>
      <c r="Y74" s="34" t="str">
        <f t="shared" si="143"/>
        <v/>
      </c>
      <c r="Z74" s="34" t="str">
        <f t="shared" si="144"/>
        <v/>
      </c>
      <c r="AA74" s="43" t="str">
        <f t="shared" si="145"/>
        <v/>
      </c>
      <c r="AB74" s="34" t="str">
        <f t="shared" si="146"/>
        <v/>
      </c>
      <c r="AC74" s="32" t="str">
        <f>IF(B74="","",COUNTIF($B$2:B74,B74)&amp;" 回")</f>
        <v/>
      </c>
      <c r="AD74" s="32" t="str">
        <f t="shared" si="147"/>
        <v/>
      </c>
      <c r="AE74" s="43" t="str">
        <f t="shared" si="148"/>
        <v/>
      </c>
      <c r="AF74" s="32" t="str">
        <f t="shared" si="149"/>
        <v/>
      </c>
      <c r="AG74" s="30" t="str">
        <f t="shared" si="150"/>
        <v/>
      </c>
      <c r="AH74" s="28" t="str">
        <f t="shared" si="151"/>
        <v/>
      </c>
      <c r="AI74" s="5"/>
      <c r="AJ74" s="5"/>
      <c r="AK74" s="5"/>
      <c r="AL74" s="5"/>
      <c r="AM74" s="5"/>
    </row>
    <row r="75" spans="3:39" ht="20.100000000000001" customHeight="1" x14ac:dyDescent="0.15">
      <c r="C75" s="23" t="str">
        <f t="shared" si="123"/>
        <v/>
      </c>
      <c r="F75" s="25" t="str">
        <f t="shared" si="124"/>
        <v/>
      </c>
      <c r="G75" s="25" t="str">
        <f t="shared" si="125"/>
        <v/>
      </c>
      <c r="H75" s="25" t="str">
        <f t="shared" si="126"/>
        <v/>
      </c>
      <c r="I75" s="25" t="str">
        <f t="shared" si="127"/>
        <v/>
      </c>
      <c r="J75" s="31" t="str">
        <f t="shared" si="128"/>
        <v/>
      </c>
      <c r="K75" s="24" t="str">
        <f t="shared" si="129"/>
        <v/>
      </c>
      <c r="L75" s="26" t="str">
        <f t="shared" si="130"/>
        <v/>
      </c>
      <c r="M75" s="24" t="str">
        <f t="shared" si="131"/>
        <v/>
      </c>
      <c r="N75" s="31" t="str">
        <f t="shared" si="132"/>
        <v/>
      </c>
      <c r="O75" s="24" t="str">
        <f t="shared" si="133"/>
        <v/>
      </c>
      <c r="P75" s="37" t="str">
        <f t="shared" si="134"/>
        <v/>
      </c>
      <c r="Q75" s="24" t="str">
        <f t="shared" si="135"/>
        <v/>
      </c>
      <c r="R75" s="34" t="str">
        <f t="shared" si="136"/>
        <v/>
      </c>
      <c r="S75" s="33" t="str">
        <f t="shared" si="137"/>
        <v/>
      </c>
      <c r="T75" s="33" t="str">
        <f t="shared" si="138"/>
        <v/>
      </c>
      <c r="U75" s="33" t="str">
        <f t="shared" si="139"/>
        <v/>
      </c>
      <c r="V75" s="33" t="str">
        <f t="shared" si="140"/>
        <v/>
      </c>
      <c r="W75" s="33" t="str">
        <f t="shared" si="141"/>
        <v/>
      </c>
      <c r="X75" s="39" t="str">
        <f t="shared" si="142"/>
        <v/>
      </c>
      <c r="Y75" s="34" t="str">
        <f t="shared" si="143"/>
        <v/>
      </c>
      <c r="Z75" s="34" t="str">
        <f t="shared" si="144"/>
        <v/>
      </c>
      <c r="AA75" s="43" t="str">
        <f t="shared" si="145"/>
        <v/>
      </c>
      <c r="AB75" s="34" t="str">
        <f t="shared" si="146"/>
        <v/>
      </c>
      <c r="AC75" s="32" t="str">
        <f>IF(B75="","",COUNTIF($B$2:B75,B75)&amp;" 回")</f>
        <v/>
      </c>
      <c r="AD75" s="32" t="str">
        <f t="shared" si="147"/>
        <v/>
      </c>
      <c r="AE75" s="43" t="str">
        <f t="shared" si="148"/>
        <v/>
      </c>
      <c r="AF75" s="32" t="str">
        <f t="shared" si="149"/>
        <v/>
      </c>
      <c r="AG75" s="30" t="str">
        <f t="shared" si="150"/>
        <v/>
      </c>
      <c r="AH75" s="28" t="str">
        <f t="shared" si="151"/>
        <v/>
      </c>
      <c r="AI75" s="5"/>
      <c r="AJ75" s="5"/>
      <c r="AK75" s="5"/>
      <c r="AL75" s="5"/>
      <c r="AM75" s="5"/>
    </row>
    <row r="76" spans="3:39" ht="20.100000000000001" customHeight="1" x14ac:dyDescent="0.15">
      <c r="C76" s="23" t="str">
        <f t="shared" si="123"/>
        <v/>
      </c>
      <c r="F76" s="25" t="str">
        <f t="shared" si="124"/>
        <v/>
      </c>
      <c r="G76" s="25" t="str">
        <f t="shared" si="125"/>
        <v/>
      </c>
      <c r="H76" s="25" t="str">
        <f t="shared" si="126"/>
        <v/>
      </c>
      <c r="I76" s="25" t="str">
        <f t="shared" si="127"/>
        <v/>
      </c>
      <c r="J76" s="31" t="str">
        <f t="shared" si="128"/>
        <v/>
      </c>
      <c r="K76" s="24" t="str">
        <f t="shared" si="129"/>
        <v/>
      </c>
      <c r="L76" s="26" t="str">
        <f t="shared" si="130"/>
        <v/>
      </c>
      <c r="M76" s="24" t="str">
        <f t="shared" si="131"/>
        <v/>
      </c>
      <c r="N76" s="31" t="str">
        <f t="shared" si="132"/>
        <v/>
      </c>
      <c r="O76" s="24" t="str">
        <f t="shared" si="133"/>
        <v/>
      </c>
      <c r="P76" s="37" t="str">
        <f t="shared" si="134"/>
        <v/>
      </c>
      <c r="Q76" s="24" t="str">
        <f t="shared" si="135"/>
        <v/>
      </c>
      <c r="R76" s="34" t="str">
        <f t="shared" si="136"/>
        <v/>
      </c>
      <c r="S76" s="33" t="str">
        <f t="shared" si="137"/>
        <v/>
      </c>
      <c r="T76" s="33" t="str">
        <f t="shared" si="138"/>
        <v/>
      </c>
      <c r="U76" s="33" t="str">
        <f t="shared" si="139"/>
        <v/>
      </c>
      <c r="V76" s="33" t="str">
        <f t="shared" si="140"/>
        <v/>
      </c>
      <c r="W76" s="33" t="str">
        <f t="shared" si="141"/>
        <v/>
      </c>
      <c r="X76" s="39" t="str">
        <f t="shared" si="142"/>
        <v/>
      </c>
      <c r="Y76" s="34" t="str">
        <f t="shared" si="143"/>
        <v/>
      </c>
      <c r="Z76" s="34" t="str">
        <f t="shared" si="144"/>
        <v/>
      </c>
      <c r="AA76" s="43" t="str">
        <f t="shared" si="145"/>
        <v/>
      </c>
      <c r="AB76" s="34" t="str">
        <f t="shared" si="146"/>
        <v/>
      </c>
      <c r="AC76" s="32" t="str">
        <f>IF(B76="","",COUNTIF($B$2:B76,B76)&amp;" 回")</f>
        <v/>
      </c>
      <c r="AD76" s="32" t="str">
        <f t="shared" si="147"/>
        <v/>
      </c>
      <c r="AE76" s="43" t="str">
        <f t="shared" si="148"/>
        <v/>
      </c>
      <c r="AF76" s="32" t="str">
        <f t="shared" si="149"/>
        <v/>
      </c>
      <c r="AG76" s="30" t="str">
        <f t="shared" si="150"/>
        <v/>
      </c>
      <c r="AH76" s="28" t="str">
        <f t="shared" si="151"/>
        <v/>
      </c>
      <c r="AI76" s="5"/>
      <c r="AJ76" s="5"/>
      <c r="AK76" s="5"/>
      <c r="AL76" s="5"/>
      <c r="AM76" s="5"/>
    </row>
    <row r="77" spans="3:39" ht="20.100000000000001" customHeight="1" x14ac:dyDescent="0.15">
      <c r="C77" s="23" t="str">
        <f t="shared" si="123"/>
        <v/>
      </c>
      <c r="F77" s="25" t="str">
        <f t="shared" si="124"/>
        <v/>
      </c>
      <c r="G77" s="25" t="str">
        <f t="shared" si="125"/>
        <v/>
      </c>
      <c r="H77" s="25" t="str">
        <f t="shared" si="126"/>
        <v/>
      </c>
      <c r="I77" s="25" t="str">
        <f t="shared" si="127"/>
        <v/>
      </c>
      <c r="J77" s="31" t="str">
        <f t="shared" si="128"/>
        <v/>
      </c>
      <c r="K77" s="24" t="str">
        <f t="shared" si="129"/>
        <v/>
      </c>
      <c r="L77" s="26" t="str">
        <f t="shared" si="130"/>
        <v/>
      </c>
      <c r="M77" s="24" t="str">
        <f t="shared" si="131"/>
        <v/>
      </c>
      <c r="N77" s="31" t="str">
        <f t="shared" si="132"/>
        <v/>
      </c>
      <c r="O77" s="24" t="str">
        <f t="shared" si="133"/>
        <v/>
      </c>
      <c r="P77" s="37" t="str">
        <f t="shared" si="134"/>
        <v/>
      </c>
      <c r="Q77" s="24" t="str">
        <f t="shared" si="135"/>
        <v/>
      </c>
      <c r="R77" s="34" t="str">
        <f t="shared" si="136"/>
        <v/>
      </c>
      <c r="S77" s="33" t="str">
        <f t="shared" si="137"/>
        <v/>
      </c>
      <c r="T77" s="33" t="str">
        <f t="shared" si="138"/>
        <v/>
      </c>
      <c r="U77" s="33" t="str">
        <f t="shared" si="139"/>
        <v/>
      </c>
      <c r="V77" s="33" t="str">
        <f t="shared" si="140"/>
        <v/>
      </c>
      <c r="W77" s="33" t="str">
        <f t="shared" si="141"/>
        <v/>
      </c>
      <c r="X77" s="39" t="str">
        <f t="shared" si="142"/>
        <v/>
      </c>
      <c r="Y77" s="34" t="str">
        <f t="shared" si="143"/>
        <v/>
      </c>
      <c r="Z77" s="34" t="str">
        <f t="shared" si="144"/>
        <v/>
      </c>
      <c r="AA77" s="43" t="str">
        <f t="shared" si="145"/>
        <v/>
      </c>
      <c r="AB77" s="34" t="str">
        <f t="shared" si="146"/>
        <v/>
      </c>
      <c r="AC77" s="32" t="str">
        <f>IF(B77="","",COUNTIF($B$2:B77,B77)&amp;" 回")</f>
        <v/>
      </c>
      <c r="AD77" s="32" t="str">
        <f t="shared" si="147"/>
        <v/>
      </c>
      <c r="AE77" s="43" t="str">
        <f t="shared" si="148"/>
        <v/>
      </c>
      <c r="AF77" s="32" t="str">
        <f t="shared" si="149"/>
        <v/>
      </c>
      <c r="AG77" s="30" t="str">
        <f t="shared" si="150"/>
        <v/>
      </c>
      <c r="AH77" s="28" t="str">
        <f t="shared" si="151"/>
        <v/>
      </c>
      <c r="AI77" s="5"/>
      <c r="AJ77" s="5"/>
      <c r="AK77" s="5"/>
      <c r="AL77" s="5"/>
      <c r="AM77" s="5"/>
    </row>
    <row r="78" spans="3:39" ht="20.100000000000001" customHeight="1" x14ac:dyDescent="0.15">
      <c r="C78" s="23" t="str">
        <f t="shared" si="123"/>
        <v/>
      </c>
      <c r="F78" s="25" t="str">
        <f t="shared" si="124"/>
        <v/>
      </c>
      <c r="G78" s="25" t="str">
        <f t="shared" si="125"/>
        <v/>
      </c>
      <c r="H78" s="25" t="str">
        <f t="shared" si="126"/>
        <v/>
      </c>
      <c r="I78" s="25" t="str">
        <f t="shared" si="127"/>
        <v/>
      </c>
      <c r="J78" s="31" t="str">
        <f t="shared" si="128"/>
        <v/>
      </c>
      <c r="K78" s="24" t="str">
        <f t="shared" si="129"/>
        <v/>
      </c>
      <c r="L78" s="26" t="str">
        <f t="shared" si="130"/>
        <v/>
      </c>
      <c r="M78" s="24" t="str">
        <f t="shared" si="131"/>
        <v/>
      </c>
      <c r="N78" s="31" t="str">
        <f t="shared" si="132"/>
        <v/>
      </c>
      <c r="O78" s="24" t="str">
        <f t="shared" si="133"/>
        <v/>
      </c>
      <c r="P78" s="37" t="str">
        <f t="shared" si="134"/>
        <v/>
      </c>
      <c r="Q78" s="24" t="str">
        <f t="shared" si="135"/>
        <v/>
      </c>
      <c r="R78" s="34" t="str">
        <f t="shared" si="136"/>
        <v/>
      </c>
      <c r="S78" s="33" t="str">
        <f t="shared" si="137"/>
        <v/>
      </c>
      <c r="T78" s="33" t="str">
        <f t="shared" si="138"/>
        <v/>
      </c>
      <c r="U78" s="33" t="str">
        <f t="shared" si="139"/>
        <v/>
      </c>
      <c r="V78" s="33" t="str">
        <f t="shared" si="140"/>
        <v/>
      </c>
      <c r="W78" s="33" t="str">
        <f t="shared" si="141"/>
        <v/>
      </c>
      <c r="X78" s="39" t="str">
        <f t="shared" si="142"/>
        <v/>
      </c>
      <c r="Y78" s="34" t="str">
        <f t="shared" si="143"/>
        <v/>
      </c>
      <c r="Z78" s="34" t="str">
        <f t="shared" si="144"/>
        <v/>
      </c>
      <c r="AA78" s="43" t="str">
        <f t="shared" si="145"/>
        <v/>
      </c>
      <c r="AB78" s="34" t="str">
        <f t="shared" si="146"/>
        <v/>
      </c>
      <c r="AC78" s="32" t="str">
        <f>IF(B78="","",COUNTIF($B$2:B78,B78)&amp;" 回")</f>
        <v/>
      </c>
      <c r="AD78" s="32" t="str">
        <f t="shared" si="147"/>
        <v/>
      </c>
      <c r="AE78" s="43" t="str">
        <f t="shared" si="148"/>
        <v/>
      </c>
      <c r="AF78" s="32" t="str">
        <f t="shared" si="149"/>
        <v/>
      </c>
      <c r="AG78" s="30" t="str">
        <f t="shared" si="150"/>
        <v/>
      </c>
      <c r="AH78" s="28" t="str">
        <f t="shared" si="151"/>
        <v/>
      </c>
      <c r="AI78" s="5"/>
      <c r="AJ78" s="5"/>
      <c r="AK78" s="5"/>
      <c r="AL78" s="5"/>
      <c r="AM78" s="5"/>
    </row>
    <row r="79" spans="3:39" ht="20.100000000000001" customHeight="1" x14ac:dyDescent="0.15">
      <c r="C79" s="23" t="str">
        <f t="shared" si="123"/>
        <v/>
      </c>
      <c r="F79" s="25" t="str">
        <f t="shared" si="124"/>
        <v/>
      </c>
      <c r="G79" s="25" t="str">
        <f t="shared" si="125"/>
        <v/>
      </c>
      <c r="H79" s="25" t="str">
        <f t="shared" si="126"/>
        <v/>
      </c>
      <c r="I79" s="25" t="str">
        <f t="shared" si="127"/>
        <v/>
      </c>
      <c r="J79" s="31" t="str">
        <f t="shared" si="128"/>
        <v/>
      </c>
      <c r="K79" s="24" t="str">
        <f t="shared" si="129"/>
        <v/>
      </c>
      <c r="L79" s="26" t="str">
        <f t="shared" si="130"/>
        <v/>
      </c>
      <c r="M79" s="24" t="str">
        <f t="shared" si="131"/>
        <v/>
      </c>
      <c r="N79" s="31" t="str">
        <f t="shared" si="132"/>
        <v/>
      </c>
      <c r="O79" s="24" t="str">
        <f t="shared" si="133"/>
        <v/>
      </c>
      <c r="P79" s="37" t="str">
        <f t="shared" si="134"/>
        <v/>
      </c>
      <c r="Q79" s="24" t="str">
        <f t="shared" si="135"/>
        <v/>
      </c>
      <c r="R79" s="34" t="str">
        <f t="shared" si="136"/>
        <v/>
      </c>
      <c r="S79" s="33" t="str">
        <f t="shared" si="137"/>
        <v/>
      </c>
      <c r="T79" s="33" t="str">
        <f t="shared" si="138"/>
        <v/>
      </c>
      <c r="U79" s="33" t="str">
        <f t="shared" si="139"/>
        <v/>
      </c>
      <c r="V79" s="33" t="str">
        <f t="shared" si="140"/>
        <v/>
      </c>
      <c r="W79" s="33" t="str">
        <f t="shared" si="141"/>
        <v/>
      </c>
      <c r="X79" s="39" t="str">
        <f t="shared" si="142"/>
        <v/>
      </c>
      <c r="Y79" s="34" t="str">
        <f t="shared" si="143"/>
        <v/>
      </c>
      <c r="Z79" s="34" t="str">
        <f t="shared" si="144"/>
        <v/>
      </c>
      <c r="AA79" s="43" t="str">
        <f t="shared" si="145"/>
        <v/>
      </c>
      <c r="AB79" s="34" t="str">
        <f t="shared" si="146"/>
        <v/>
      </c>
      <c r="AC79" s="32" t="str">
        <f>IF(B79="","",COUNTIF($B$2:B79,B79)&amp;" 回")</f>
        <v/>
      </c>
      <c r="AD79" s="32" t="str">
        <f t="shared" si="147"/>
        <v/>
      </c>
      <c r="AE79" s="43" t="str">
        <f t="shared" si="148"/>
        <v/>
      </c>
      <c r="AF79" s="32" t="str">
        <f t="shared" si="149"/>
        <v/>
      </c>
      <c r="AG79" s="30" t="str">
        <f t="shared" si="150"/>
        <v/>
      </c>
      <c r="AH79" s="28" t="str">
        <f t="shared" si="151"/>
        <v/>
      </c>
      <c r="AI79" s="5"/>
      <c r="AJ79" s="5"/>
      <c r="AK79" s="5"/>
      <c r="AL79" s="5"/>
      <c r="AM79" s="5"/>
    </row>
    <row r="80" spans="3:39" ht="20.100000000000001" customHeight="1" x14ac:dyDescent="0.15">
      <c r="C80" s="23" t="str">
        <f t="shared" si="123"/>
        <v/>
      </c>
      <c r="F80" s="25" t="str">
        <f t="shared" si="124"/>
        <v/>
      </c>
      <c r="G80" s="25" t="str">
        <f t="shared" si="125"/>
        <v/>
      </c>
      <c r="H80" s="25" t="str">
        <f t="shared" si="126"/>
        <v/>
      </c>
      <c r="I80" s="25" t="str">
        <f t="shared" si="127"/>
        <v/>
      </c>
      <c r="J80" s="31" t="str">
        <f t="shared" si="128"/>
        <v/>
      </c>
      <c r="K80" s="24" t="str">
        <f t="shared" si="129"/>
        <v/>
      </c>
      <c r="L80" s="26" t="str">
        <f t="shared" si="130"/>
        <v/>
      </c>
      <c r="M80" s="24" t="str">
        <f t="shared" si="131"/>
        <v/>
      </c>
      <c r="N80" s="31" t="str">
        <f t="shared" si="132"/>
        <v/>
      </c>
      <c r="O80" s="24" t="str">
        <f t="shared" si="133"/>
        <v/>
      </c>
      <c r="P80" s="37" t="str">
        <f t="shared" si="134"/>
        <v/>
      </c>
      <c r="Q80" s="24" t="str">
        <f t="shared" si="135"/>
        <v/>
      </c>
      <c r="R80" s="34" t="str">
        <f t="shared" si="136"/>
        <v/>
      </c>
      <c r="S80" s="33" t="str">
        <f t="shared" si="137"/>
        <v/>
      </c>
      <c r="T80" s="33" t="str">
        <f t="shared" si="138"/>
        <v/>
      </c>
      <c r="U80" s="33" t="str">
        <f t="shared" si="139"/>
        <v/>
      </c>
      <c r="V80" s="33" t="str">
        <f t="shared" si="140"/>
        <v/>
      </c>
      <c r="W80" s="33" t="str">
        <f t="shared" si="141"/>
        <v/>
      </c>
      <c r="X80" s="39" t="str">
        <f t="shared" si="142"/>
        <v/>
      </c>
      <c r="Y80" s="34" t="str">
        <f t="shared" si="143"/>
        <v/>
      </c>
      <c r="Z80" s="34" t="str">
        <f t="shared" si="144"/>
        <v/>
      </c>
      <c r="AA80" s="43" t="str">
        <f t="shared" si="145"/>
        <v/>
      </c>
      <c r="AB80" s="34" t="str">
        <f t="shared" si="146"/>
        <v/>
      </c>
      <c r="AC80" s="32" t="str">
        <f>IF(B80="","",COUNTIF($B$2:B80,B80)&amp;" 回")</f>
        <v/>
      </c>
      <c r="AD80" s="32" t="str">
        <f t="shared" si="147"/>
        <v/>
      </c>
      <c r="AE80" s="43" t="str">
        <f t="shared" si="148"/>
        <v/>
      </c>
      <c r="AF80" s="32" t="str">
        <f t="shared" si="149"/>
        <v/>
      </c>
      <c r="AG80" s="30" t="str">
        <f t="shared" si="150"/>
        <v/>
      </c>
      <c r="AH80" s="28" t="str">
        <f t="shared" si="151"/>
        <v/>
      </c>
      <c r="AI80" s="5"/>
      <c r="AJ80" s="5"/>
      <c r="AK80" s="5"/>
      <c r="AL80" s="5"/>
      <c r="AM80" s="5"/>
    </row>
    <row r="81" spans="3:39" ht="20.100000000000001" customHeight="1" x14ac:dyDescent="0.15">
      <c r="C81" s="23" t="str">
        <f t="shared" si="123"/>
        <v/>
      </c>
      <c r="F81" s="25" t="str">
        <f t="shared" si="124"/>
        <v/>
      </c>
      <c r="G81" s="25" t="str">
        <f t="shared" si="125"/>
        <v/>
      </c>
      <c r="H81" s="25" t="str">
        <f t="shared" si="126"/>
        <v/>
      </c>
      <c r="I81" s="25" t="str">
        <f t="shared" si="127"/>
        <v/>
      </c>
      <c r="J81" s="31" t="str">
        <f t="shared" si="128"/>
        <v/>
      </c>
      <c r="K81" s="24" t="str">
        <f t="shared" si="129"/>
        <v/>
      </c>
      <c r="L81" s="26" t="str">
        <f t="shared" si="130"/>
        <v/>
      </c>
      <c r="M81" s="24" t="str">
        <f t="shared" si="131"/>
        <v/>
      </c>
      <c r="N81" s="31" t="str">
        <f t="shared" si="132"/>
        <v/>
      </c>
      <c r="O81" s="24" t="str">
        <f t="shared" si="133"/>
        <v/>
      </c>
      <c r="P81" s="37" t="str">
        <f t="shared" si="134"/>
        <v/>
      </c>
      <c r="Q81" s="24" t="str">
        <f t="shared" si="135"/>
        <v/>
      </c>
      <c r="R81" s="34" t="str">
        <f t="shared" si="136"/>
        <v/>
      </c>
      <c r="S81" s="33" t="str">
        <f t="shared" si="137"/>
        <v/>
      </c>
      <c r="T81" s="33" t="str">
        <f t="shared" si="138"/>
        <v/>
      </c>
      <c r="U81" s="33" t="str">
        <f t="shared" si="139"/>
        <v/>
      </c>
      <c r="V81" s="33" t="str">
        <f t="shared" si="140"/>
        <v/>
      </c>
      <c r="W81" s="33" t="str">
        <f t="shared" si="141"/>
        <v/>
      </c>
      <c r="X81" s="39" t="str">
        <f t="shared" si="142"/>
        <v/>
      </c>
      <c r="Y81" s="34" t="str">
        <f t="shared" si="143"/>
        <v/>
      </c>
      <c r="Z81" s="34" t="str">
        <f t="shared" si="144"/>
        <v/>
      </c>
      <c r="AA81" s="43" t="str">
        <f t="shared" si="145"/>
        <v/>
      </c>
      <c r="AB81" s="34" t="str">
        <f t="shared" si="146"/>
        <v/>
      </c>
      <c r="AC81" s="32" t="str">
        <f>IF(B81="","",COUNTIF($B$2:B81,B81)&amp;" 回")</f>
        <v/>
      </c>
      <c r="AD81" s="32" t="str">
        <f t="shared" si="147"/>
        <v/>
      </c>
      <c r="AE81" s="43" t="str">
        <f t="shared" si="148"/>
        <v/>
      </c>
      <c r="AF81" s="32" t="str">
        <f t="shared" si="149"/>
        <v/>
      </c>
      <c r="AG81" s="30" t="str">
        <f t="shared" si="150"/>
        <v/>
      </c>
      <c r="AH81" s="28" t="str">
        <f t="shared" si="151"/>
        <v/>
      </c>
      <c r="AI81" s="5"/>
      <c r="AJ81" s="5"/>
      <c r="AK81" s="5"/>
      <c r="AL81" s="5"/>
      <c r="AM81" s="5"/>
    </row>
    <row r="82" spans="3:39" ht="20.100000000000001" customHeight="1" x14ac:dyDescent="0.15">
      <c r="C82" s="23" t="str">
        <f t="shared" si="123"/>
        <v/>
      </c>
      <c r="F82" s="25" t="str">
        <f t="shared" si="124"/>
        <v/>
      </c>
      <c r="G82" s="25" t="str">
        <f t="shared" si="125"/>
        <v/>
      </c>
      <c r="H82" s="25" t="str">
        <f t="shared" si="126"/>
        <v/>
      </c>
      <c r="I82" s="25" t="str">
        <f t="shared" si="127"/>
        <v/>
      </c>
      <c r="J82" s="31" t="str">
        <f t="shared" si="128"/>
        <v/>
      </c>
      <c r="K82" s="24" t="str">
        <f t="shared" si="129"/>
        <v/>
      </c>
      <c r="L82" s="26" t="str">
        <f t="shared" si="130"/>
        <v/>
      </c>
      <c r="M82" s="24" t="str">
        <f t="shared" si="131"/>
        <v/>
      </c>
      <c r="N82" s="31" t="str">
        <f t="shared" si="132"/>
        <v/>
      </c>
      <c r="O82" s="24" t="str">
        <f t="shared" si="133"/>
        <v/>
      </c>
      <c r="P82" s="37" t="str">
        <f t="shared" si="134"/>
        <v/>
      </c>
      <c r="Q82" s="24" t="str">
        <f t="shared" si="135"/>
        <v/>
      </c>
      <c r="R82" s="34" t="str">
        <f t="shared" si="136"/>
        <v/>
      </c>
      <c r="S82" s="33" t="str">
        <f t="shared" si="137"/>
        <v/>
      </c>
      <c r="T82" s="33" t="str">
        <f t="shared" si="138"/>
        <v/>
      </c>
      <c r="U82" s="33" t="str">
        <f t="shared" si="139"/>
        <v/>
      </c>
      <c r="V82" s="33" t="str">
        <f t="shared" si="140"/>
        <v/>
      </c>
      <c r="W82" s="33" t="str">
        <f t="shared" si="141"/>
        <v/>
      </c>
      <c r="X82" s="39" t="str">
        <f t="shared" si="142"/>
        <v/>
      </c>
      <c r="Y82" s="34" t="str">
        <f t="shared" si="143"/>
        <v/>
      </c>
      <c r="Z82" s="34" t="str">
        <f t="shared" si="144"/>
        <v/>
      </c>
      <c r="AA82" s="43" t="str">
        <f t="shared" si="145"/>
        <v/>
      </c>
      <c r="AB82" s="34" t="str">
        <f t="shared" si="146"/>
        <v/>
      </c>
      <c r="AC82" s="32" t="str">
        <f>IF(B82="","",COUNTIF($B$2:B82,B82)&amp;" 回")</f>
        <v/>
      </c>
      <c r="AD82" s="32" t="str">
        <f t="shared" si="147"/>
        <v/>
      </c>
      <c r="AE82" s="43" t="str">
        <f t="shared" si="148"/>
        <v/>
      </c>
      <c r="AF82" s="32" t="str">
        <f t="shared" si="149"/>
        <v/>
      </c>
      <c r="AG82" s="30" t="str">
        <f t="shared" si="150"/>
        <v/>
      </c>
      <c r="AH82" s="28" t="str">
        <f t="shared" si="151"/>
        <v/>
      </c>
      <c r="AI82" s="5"/>
      <c r="AJ82" s="5"/>
      <c r="AK82" s="5"/>
      <c r="AL82" s="5"/>
      <c r="AM82" s="5"/>
    </row>
    <row r="83" spans="3:39" ht="20.100000000000001" customHeight="1" x14ac:dyDescent="0.15">
      <c r="C83" s="23" t="str">
        <f t="shared" si="123"/>
        <v/>
      </c>
      <c r="F83" s="25" t="str">
        <f t="shared" si="124"/>
        <v/>
      </c>
      <c r="G83" s="25" t="str">
        <f t="shared" si="125"/>
        <v/>
      </c>
      <c r="H83" s="25" t="str">
        <f t="shared" si="126"/>
        <v/>
      </c>
      <c r="I83" s="25" t="str">
        <f t="shared" si="127"/>
        <v/>
      </c>
      <c r="J83" s="31" t="str">
        <f t="shared" si="128"/>
        <v/>
      </c>
      <c r="K83" s="24" t="str">
        <f t="shared" si="129"/>
        <v/>
      </c>
      <c r="L83" s="26" t="str">
        <f t="shared" si="130"/>
        <v/>
      </c>
      <c r="M83" s="24" t="str">
        <f t="shared" si="131"/>
        <v/>
      </c>
      <c r="N83" s="31" t="str">
        <f t="shared" si="132"/>
        <v/>
      </c>
      <c r="O83" s="24" t="str">
        <f t="shared" si="133"/>
        <v/>
      </c>
      <c r="P83" s="37" t="str">
        <f t="shared" si="134"/>
        <v/>
      </c>
      <c r="Q83" s="24" t="str">
        <f t="shared" si="135"/>
        <v/>
      </c>
      <c r="R83" s="34" t="str">
        <f t="shared" si="136"/>
        <v/>
      </c>
      <c r="S83" s="33" t="str">
        <f t="shared" si="137"/>
        <v/>
      </c>
      <c r="T83" s="33" t="str">
        <f t="shared" si="138"/>
        <v/>
      </c>
      <c r="U83" s="33" t="str">
        <f t="shared" si="139"/>
        <v/>
      </c>
      <c r="V83" s="33" t="str">
        <f t="shared" si="140"/>
        <v/>
      </c>
      <c r="W83" s="33" t="str">
        <f t="shared" si="141"/>
        <v/>
      </c>
      <c r="X83" s="39" t="str">
        <f t="shared" si="142"/>
        <v/>
      </c>
      <c r="Y83" s="34" t="str">
        <f t="shared" si="143"/>
        <v/>
      </c>
      <c r="Z83" s="34" t="str">
        <f t="shared" si="144"/>
        <v/>
      </c>
      <c r="AA83" s="43" t="str">
        <f t="shared" si="145"/>
        <v/>
      </c>
      <c r="AB83" s="34" t="str">
        <f t="shared" si="146"/>
        <v/>
      </c>
      <c r="AC83" s="32" t="str">
        <f>IF(B83="","",COUNTIF($B$2:B83,B83)&amp;" 回")</f>
        <v/>
      </c>
      <c r="AD83" s="32" t="str">
        <f t="shared" si="147"/>
        <v/>
      </c>
      <c r="AE83" s="43" t="str">
        <f t="shared" si="148"/>
        <v/>
      </c>
      <c r="AF83" s="32" t="str">
        <f t="shared" si="149"/>
        <v/>
      </c>
      <c r="AG83" s="30" t="str">
        <f t="shared" si="150"/>
        <v/>
      </c>
      <c r="AH83" s="28" t="str">
        <f t="shared" si="151"/>
        <v/>
      </c>
      <c r="AI83" s="5"/>
      <c r="AJ83" s="5"/>
      <c r="AK83" s="5"/>
      <c r="AL83" s="5"/>
      <c r="AM83" s="5"/>
    </row>
    <row r="84" spans="3:39" ht="20.100000000000001" customHeight="1" x14ac:dyDescent="0.15">
      <c r="C84" s="23" t="str">
        <f t="shared" si="123"/>
        <v/>
      </c>
      <c r="F84" s="25" t="str">
        <f t="shared" si="124"/>
        <v/>
      </c>
      <c r="G84" s="25" t="str">
        <f t="shared" si="125"/>
        <v/>
      </c>
      <c r="H84" s="25" t="str">
        <f t="shared" si="126"/>
        <v/>
      </c>
      <c r="I84" s="25" t="str">
        <f t="shared" si="127"/>
        <v/>
      </c>
      <c r="J84" s="31" t="str">
        <f t="shared" si="128"/>
        <v/>
      </c>
      <c r="K84" s="24" t="str">
        <f t="shared" si="129"/>
        <v/>
      </c>
      <c r="L84" s="26" t="str">
        <f t="shared" si="130"/>
        <v/>
      </c>
      <c r="M84" s="24" t="str">
        <f t="shared" si="131"/>
        <v/>
      </c>
      <c r="N84" s="31" t="str">
        <f t="shared" si="132"/>
        <v/>
      </c>
      <c r="O84" s="24" t="str">
        <f t="shared" si="133"/>
        <v/>
      </c>
      <c r="P84" s="37" t="str">
        <f t="shared" si="134"/>
        <v/>
      </c>
      <c r="Q84" s="24" t="str">
        <f t="shared" si="135"/>
        <v/>
      </c>
      <c r="R84" s="34" t="str">
        <f t="shared" si="136"/>
        <v/>
      </c>
      <c r="S84" s="33" t="str">
        <f t="shared" si="137"/>
        <v/>
      </c>
      <c r="T84" s="33" t="str">
        <f t="shared" si="138"/>
        <v/>
      </c>
      <c r="U84" s="33" t="str">
        <f t="shared" si="139"/>
        <v/>
      </c>
      <c r="V84" s="33" t="str">
        <f t="shared" si="140"/>
        <v/>
      </c>
      <c r="W84" s="33" t="str">
        <f t="shared" si="141"/>
        <v/>
      </c>
      <c r="X84" s="39" t="str">
        <f t="shared" si="142"/>
        <v/>
      </c>
      <c r="Y84" s="34" t="str">
        <f t="shared" si="143"/>
        <v/>
      </c>
      <c r="Z84" s="34" t="str">
        <f t="shared" si="144"/>
        <v/>
      </c>
      <c r="AA84" s="43" t="str">
        <f t="shared" si="145"/>
        <v/>
      </c>
      <c r="AB84" s="34" t="str">
        <f t="shared" si="146"/>
        <v/>
      </c>
      <c r="AC84" s="32" t="str">
        <f>IF(B84="","",COUNTIF($B$2:B84,B84)&amp;" 回")</f>
        <v/>
      </c>
      <c r="AD84" s="32" t="str">
        <f t="shared" si="147"/>
        <v/>
      </c>
      <c r="AE84" s="43" t="str">
        <f t="shared" si="148"/>
        <v/>
      </c>
      <c r="AF84" s="32" t="str">
        <f t="shared" si="149"/>
        <v/>
      </c>
      <c r="AG84" s="30" t="str">
        <f t="shared" si="150"/>
        <v/>
      </c>
      <c r="AH84" s="28" t="str">
        <f t="shared" si="151"/>
        <v/>
      </c>
      <c r="AI84" s="5"/>
      <c r="AJ84" s="5"/>
      <c r="AK84" s="5"/>
      <c r="AL84" s="5"/>
      <c r="AM84" s="5"/>
    </row>
    <row r="85" spans="3:39" ht="20.100000000000001" customHeight="1" x14ac:dyDescent="0.15">
      <c r="C85" s="23" t="str">
        <f t="shared" si="123"/>
        <v/>
      </c>
      <c r="F85" s="25" t="str">
        <f t="shared" si="124"/>
        <v/>
      </c>
      <c r="G85" s="25" t="str">
        <f t="shared" si="125"/>
        <v/>
      </c>
      <c r="H85" s="25" t="str">
        <f t="shared" si="126"/>
        <v/>
      </c>
      <c r="I85" s="25" t="str">
        <f t="shared" si="127"/>
        <v/>
      </c>
      <c r="J85" s="31" t="str">
        <f t="shared" si="128"/>
        <v/>
      </c>
      <c r="K85" s="24" t="str">
        <f t="shared" si="129"/>
        <v/>
      </c>
      <c r="L85" s="26" t="str">
        <f t="shared" si="130"/>
        <v/>
      </c>
      <c r="M85" s="24" t="str">
        <f t="shared" si="131"/>
        <v/>
      </c>
      <c r="N85" s="31" t="str">
        <f t="shared" si="132"/>
        <v/>
      </c>
      <c r="O85" s="24" t="str">
        <f t="shared" si="133"/>
        <v/>
      </c>
      <c r="P85" s="37" t="str">
        <f t="shared" si="134"/>
        <v/>
      </c>
      <c r="Q85" s="24" t="str">
        <f t="shared" si="135"/>
        <v/>
      </c>
      <c r="R85" s="34" t="str">
        <f t="shared" si="136"/>
        <v/>
      </c>
      <c r="S85" s="33" t="str">
        <f t="shared" si="137"/>
        <v/>
      </c>
      <c r="T85" s="33" t="str">
        <f t="shared" si="138"/>
        <v/>
      </c>
      <c r="U85" s="33" t="str">
        <f t="shared" si="139"/>
        <v/>
      </c>
      <c r="V85" s="33" t="str">
        <f t="shared" si="140"/>
        <v/>
      </c>
      <c r="W85" s="33" t="str">
        <f t="shared" si="141"/>
        <v/>
      </c>
      <c r="X85" s="39" t="str">
        <f t="shared" si="142"/>
        <v/>
      </c>
      <c r="Y85" s="34" t="str">
        <f t="shared" si="143"/>
        <v/>
      </c>
      <c r="Z85" s="34" t="str">
        <f t="shared" si="144"/>
        <v/>
      </c>
      <c r="AA85" s="43" t="str">
        <f t="shared" si="145"/>
        <v/>
      </c>
      <c r="AB85" s="34" t="str">
        <f t="shared" si="146"/>
        <v/>
      </c>
      <c r="AC85" s="32" t="str">
        <f>IF(B85="","",COUNTIF($B$2:B85,B85)&amp;" 回")</f>
        <v/>
      </c>
      <c r="AD85" s="32" t="str">
        <f t="shared" si="147"/>
        <v/>
      </c>
      <c r="AE85" s="43" t="str">
        <f t="shared" si="148"/>
        <v/>
      </c>
      <c r="AF85" s="32" t="str">
        <f t="shared" si="149"/>
        <v/>
      </c>
      <c r="AG85" s="30" t="str">
        <f t="shared" si="150"/>
        <v/>
      </c>
      <c r="AH85" s="28" t="str">
        <f t="shared" si="151"/>
        <v/>
      </c>
      <c r="AI85" s="5"/>
      <c r="AJ85" s="5"/>
      <c r="AK85" s="5"/>
      <c r="AL85" s="5"/>
      <c r="AM85" s="5"/>
    </row>
    <row r="86" spans="3:39" ht="20.100000000000001" customHeight="1" x14ac:dyDescent="0.15">
      <c r="C86" s="23" t="str">
        <f t="shared" si="123"/>
        <v/>
      </c>
      <c r="F86" s="25" t="str">
        <f t="shared" si="124"/>
        <v/>
      </c>
      <c r="G86" s="25" t="str">
        <f t="shared" si="125"/>
        <v/>
      </c>
      <c r="H86" s="25" t="str">
        <f t="shared" si="126"/>
        <v/>
      </c>
      <c r="I86" s="25" t="str">
        <f t="shared" si="127"/>
        <v/>
      </c>
      <c r="J86" s="31" t="str">
        <f t="shared" si="128"/>
        <v/>
      </c>
      <c r="K86" s="24" t="str">
        <f t="shared" si="129"/>
        <v/>
      </c>
      <c r="L86" s="26" t="str">
        <f t="shared" si="130"/>
        <v/>
      </c>
      <c r="M86" s="24" t="str">
        <f t="shared" si="131"/>
        <v/>
      </c>
      <c r="N86" s="31" t="str">
        <f t="shared" si="132"/>
        <v/>
      </c>
      <c r="O86" s="24" t="str">
        <f t="shared" si="133"/>
        <v/>
      </c>
      <c r="P86" s="37" t="str">
        <f t="shared" si="134"/>
        <v/>
      </c>
      <c r="Q86" s="24" t="str">
        <f t="shared" si="135"/>
        <v/>
      </c>
      <c r="R86" s="34" t="str">
        <f t="shared" si="136"/>
        <v/>
      </c>
      <c r="S86" s="33" t="str">
        <f t="shared" si="137"/>
        <v/>
      </c>
      <c r="T86" s="33" t="str">
        <f t="shared" si="138"/>
        <v/>
      </c>
      <c r="U86" s="33" t="str">
        <f t="shared" si="139"/>
        <v/>
      </c>
      <c r="V86" s="33" t="str">
        <f t="shared" si="140"/>
        <v/>
      </c>
      <c r="W86" s="33" t="str">
        <f t="shared" si="141"/>
        <v/>
      </c>
      <c r="X86" s="39" t="str">
        <f t="shared" si="142"/>
        <v/>
      </c>
      <c r="Y86" s="34" t="str">
        <f t="shared" si="143"/>
        <v/>
      </c>
      <c r="Z86" s="34" t="str">
        <f t="shared" si="144"/>
        <v/>
      </c>
      <c r="AA86" s="43" t="str">
        <f t="shared" si="145"/>
        <v/>
      </c>
      <c r="AB86" s="34" t="str">
        <f t="shared" si="146"/>
        <v/>
      </c>
      <c r="AC86" s="32" t="str">
        <f>IF(B86="","",COUNTIF($B$2:B86,B86)&amp;" 回")</f>
        <v/>
      </c>
      <c r="AD86" s="32" t="str">
        <f t="shared" si="147"/>
        <v/>
      </c>
      <c r="AE86" s="43" t="str">
        <f t="shared" si="148"/>
        <v/>
      </c>
      <c r="AF86" s="32" t="str">
        <f t="shared" si="149"/>
        <v/>
      </c>
      <c r="AG86" s="30" t="str">
        <f t="shared" si="150"/>
        <v/>
      </c>
      <c r="AH86" s="28" t="str">
        <f t="shared" si="151"/>
        <v/>
      </c>
      <c r="AI86" s="5"/>
      <c r="AJ86" s="5"/>
      <c r="AK86" s="5"/>
      <c r="AL86" s="5"/>
      <c r="AM86" s="5"/>
    </row>
    <row r="87" spans="3:39" ht="20.100000000000001" customHeight="1" x14ac:dyDescent="0.15">
      <c r="C87" s="23" t="str">
        <f t="shared" si="123"/>
        <v/>
      </c>
      <c r="F87" s="25" t="str">
        <f t="shared" si="124"/>
        <v/>
      </c>
      <c r="G87" s="25" t="str">
        <f t="shared" si="125"/>
        <v/>
      </c>
      <c r="H87" s="25" t="str">
        <f t="shared" si="126"/>
        <v/>
      </c>
      <c r="I87" s="25" t="str">
        <f t="shared" si="127"/>
        <v/>
      </c>
      <c r="J87" s="31" t="str">
        <f t="shared" si="128"/>
        <v/>
      </c>
      <c r="K87" s="24" t="str">
        <f t="shared" si="129"/>
        <v/>
      </c>
      <c r="L87" s="26" t="str">
        <f t="shared" si="130"/>
        <v/>
      </c>
      <c r="M87" s="24" t="str">
        <f t="shared" si="131"/>
        <v/>
      </c>
      <c r="N87" s="31" t="str">
        <f t="shared" si="132"/>
        <v/>
      </c>
      <c r="O87" s="24" t="str">
        <f t="shared" si="133"/>
        <v/>
      </c>
      <c r="P87" s="37" t="str">
        <f t="shared" si="134"/>
        <v/>
      </c>
      <c r="Q87" s="24" t="str">
        <f t="shared" si="135"/>
        <v/>
      </c>
      <c r="R87" s="34" t="str">
        <f t="shared" si="136"/>
        <v/>
      </c>
      <c r="S87" s="33" t="str">
        <f t="shared" si="137"/>
        <v/>
      </c>
      <c r="T87" s="33" t="str">
        <f t="shared" si="138"/>
        <v/>
      </c>
      <c r="U87" s="33" t="str">
        <f t="shared" si="139"/>
        <v/>
      </c>
      <c r="V87" s="33" t="str">
        <f t="shared" si="140"/>
        <v/>
      </c>
      <c r="W87" s="33" t="str">
        <f t="shared" si="141"/>
        <v/>
      </c>
      <c r="X87" s="39" t="str">
        <f t="shared" si="142"/>
        <v/>
      </c>
      <c r="Y87" s="34" t="str">
        <f t="shared" si="143"/>
        <v/>
      </c>
      <c r="Z87" s="34" t="str">
        <f t="shared" si="144"/>
        <v/>
      </c>
      <c r="AA87" s="43" t="str">
        <f t="shared" si="145"/>
        <v/>
      </c>
      <c r="AB87" s="34" t="str">
        <f t="shared" si="146"/>
        <v/>
      </c>
      <c r="AC87" s="32" t="str">
        <f>IF(B87="","",COUNTIF($B$2:B87,B87)&amp;" 回")</f>
        <v/>
      </c>
      <c r="AD87" s="32" t="str">
        <f t="shared" si="147"/>
        <v/>
      </c>
      <c r="AE87" s="43" t="str">
        <f t="shared" si="148"/>
        <v/>
      </c>
      <c r="AF87" s="32" t="str">
        <f t="shared" si="149"/>
        <v/>
      </c>
      <c r="AG87" s="30" t="str">
        <f t="shared" si="150"/>
        <v/>
      </c>
      <c r="AH87" s="28" t="str">
        <f t="shared" si="151"/>
        <v/>
      </c>
      <c r="AI87" s="5"/>
      <c r="AJ87" s="5"/>
      <c r="AK87" s="5"/>
      <c r="AL87" s="5"/>
      <c r="AM87" s="5"/>
    </row>
    <row r="88" spans="3:39" ht="20.100000000000001" customHeight="1" x14ac:dyDescent="0.15">
      <c r="C88" s="23" t="str">
        <f t="shared" si="123"/>
        <v/>
      </c>
      <c r="F88" s="25" t="str">
        <f t="shared" si="124"/>
        <v/>
      </c>
      <c r="G88" s="25" t="str">
        <f t="shared" si="125"/>
        <v/>
      </c>
      <c r="H88" s="25" t="str">
        <f t="shared" si="126"/>
        <v/>
      </c>
      <c r="I88" s="25" t="str">
        <f t="shared" si="127"/>
        <v/>
      </c>
      <c r="J88" s="31" t="str">
        <f t="shared" si="128"/>
        <v/>
      </c>
      <c r="K88" s="24" t="str">
        <f t="shared" si="129"/>
        <v/>
      </c>
      <c r="L88" s="26" t="str">
        <f t="shared" si="130"/>
        <v/>
      </c>
      <c r="M88" s="24" t="str">
        <f t="shared" si="131"/>
        <v/>
      </c>
      <c r="N88" s="31" t="str">
        <f t="shared" si="132"/>
        <v/>
      </c>
      <c r="O88" s="24" t="str">
        <f t="shared" si="133"/>
        <v/>
      </c>
      <c r="P88" s="37" t="str">
        <f t="shared" si="134"/>
        <v/>
      </c>
      <c r="Q88" s="24" t="str">
        <f t="shared" si="135"/>
        <v/>
      </c>
      <c r="R88" s="34" t="str">
        <f t="shared" si="136"/>
        <v/>
      </c>
      <c r="S88" s="33" t="str">
        <f t="shared" si="137"/>
        <v/>
      </c>
      <c r="T88" s="33" t="str">
        <f t="shared" si="138"/>
        <v/>
      </c>
      <c r="U88" s="33" t="str">
        <f t="shared" si="139"/>
        <v/>
      </c>
      <c r="V88" s="33" t="str">
        <f t="shared" si="140"/>
        <v/>
      </c>
      <c r="W88" s="33" t="str">
        <f t="shared" si="141"/>
        <v/>
      </c>
      <c r="X88" s="39" t="str">
        <f t="shared" si="142"/>
        <v/>
      </c>
      <c r="Y88" s="34" t="str">
        <f t="shared" si="143"/>
        <v/>
      </c>
      <c r="Z88" s="34" t="str">
        <f t="shared" si="144"/>
        <v/>
      </c>
      <c r="AA88" s="43" t="str">
        <f t="shared" si="145"/>
        <v/>
      </c>
      <c r="AB88" s="34" t="str">
        <f t="shared" si="146"/>
        <v/>
      </c>
      <c r="AC88" s="32" t="str">
        <f>IF(B88="","",COUNTIF($B$2:B88,B88)&amp;" 回")</f>
        <v/>
      </c>
      <c r="AD88" s="32" t="str">
        <f t="shared" si="147"/>
        <v/>
      </c>
      <c r="AE88" s="43" t="str">
        <f t="shared" si="148"/>
        <v/>
      </c>
      <c r="AF88" s="32" t="str">
        <f t="shared" si="149"/>
        <v/>
      </c>
      <c r="AG88" s="30" t="str">
        <f t="shared" si="150"/>
        <v/>
      </c>
      <c r="AH88" s="28" t="str">
        <f t="shared" si="151"/>
        <v/>
      </c>
      <c r="AI88" s="5"/>
      <c r="AJ88" s="5"/>
      <c r="AK88" s="5"/>
      <c r="AL88" s="5"/>
      <c r="AM88" s="5"/>
    </row>
    <row r="89" spans="3:39" ht="20.100000000000001" customHeight="1" x14ac:dyDescent="0.15">
      <c r="C89" s="23" t="str">
        <f t="shared" si="123"/>
        <v/>
      </c>
      <c r="F89" s="25" t="str">
        <f t="shared" si="124"/>
        <v/>
      </c>
      <c r="G89" s="25" t="str">
        <f t="shared" si="125"/>
        <v/>
      </c>
      <c r="H89" s="25" t="str">
        <f t="shared" si="126"/>
        <v/>
      </c>
      <c r="I89" s="25" t="str">
        <f t="shared" si="127"/>
        <v/>
      </c>
      <c r="J89" s="31" t="str">
        <f t="shared" si="128"/>
        <v/>
      </c>
      <c r="K89" s="24" t="str">
        <f t="shared" si="129"/>
        <v/>
      </c>
      <c r="L89" s="26" t="str">
        <f t="shared" si="130"/>
        <v/>
      </c>
      <c r="M89" s="24" t="str">
        <f t="shared" si="131"/>
        <v/>
      </c>
      <c r="N89" s="31" t="str">
        <f t="shared" si="132"/>
        <v/>
      </c>
      <c r="O89" s="24" t="str">
        <f t="shared" si="133"/>
        <v/>
      </c>
      <c r="P89" s="37" t="str">
        <f t="shared" si="134"/>
        <v/>
      </c>
      <c r="Q89" s="24" t="str">
        <f t="shared" si="135"/>
        <v/>
      </c>
      <c r="R89" s="34" t="str">
        <f t="shared" si="136"/>
        <v/>
      </c>
      <c r="S89" s="33" t="str">
        <f t="shared" si="137"/>
        <v/>
      </c>
      <c r="T89" s="33" t="str">
        <f t="shared" si="138"/>
        <v/>
      </c>
      <c r="U89" s="33" t="str">
        <f t="shared" si="139"/>
        <v/>
      </c>
      <c r="V89" s="33" t="str">
        <f t="shared" si="140"/>
        <v/>
      </c>
      <c r="W89" s="33" t="str">
        <f t="shared" si="141"/>
        <v/>
      </c>
      <c r="X89" s="39" t="str">
        <f t="shared" si="142"/>
        <v/>
      </c>
      <c r="Y89" s="34" t="str">
        <f t="shared" si="143"/>
        <v/>
      </c>
      <c r="Z89" s="34" t="str">
        <f t="shared" si="144"/>
        <v/>
      </c>
      <c r="AA89" s="43" t="str">
        <f t="shared" si="145"/>
        <v/>
      </c>
      <c r="AB89" s="34" t="str">
        <f t="shared" si="146"/>
        <v/>
      </c>
      <c r="AC89" s="32" t="str">
        <f>IF(B89="","",COUNTIF($B$2:B89,B89)&amp;" 回")</f>
        <v/>
      </c>
      <c r="AD89" s="32" t="str">
        <f t="shared" si="147"/>
        <v/>
      </c>
      <c r="AE89" s="43" t="str">
        <f t="shared" si="148"/>
        <v/>
      </c>
      <c r="AF89" s="32" t="str">
        <f t="shared" si="149"/>
        <v/>
      </c>
      <c r="AG89" s="30" t="str">
        <f t="shared" si="150"/>
        <v/>
      </c>
      <c r="AH89" s="28" t="str">
        <f t="shared" si="151"/>
        <v/>
      </c>
      <c r="AI89" s="5"/>
      <c r="AJ89" s="5"/>
      <c r="AK89" s="5"/>
      <c r="AL89" s="5"/>
      <c r="AM89" s="5"/>
    </row>
    <row r="90" spans="3:39" ht="20.100000000000001" customHeight="1" x14ac:dyDescent="0.15">
      <c r="C90" s="23" t="str">
        <f t="shared" si="123"/>
        <v/>
      </c>
      <c r="F90" s="25" t="str">
        <f t="shared" si="124"/>
        <v/>
      </c>
      <c r="G90" s="25" t="str">
        <f t="shared" si="125"/>
        <v/>
      </c>
      <c r="H90" s="25" t="str">
        <f t="shared" si="126"/>
        <v/>
      </c>
      <c r="I90" s="25" t="str">
        <f t="shared" si="127"/>
        <v/>
      </c>
      <c r="J90" s="31" t="str">
        <f t="shared" si="128"/>
        <v/>
      </c>
      <c r="K90" s="24" t="str">
        <f t="shared" si="129"/>
        <v/>
      </c>
      <c r="L90" s="26" t="str">
        <f t="shared" si="130"/>
        <v/>
      </c>
      <c r="M90" s="24" t="str">
        <f t="shared" si="131"/>
        <v/>
      </c>
      <c r="N90" s="31" t="str">
        <f t="shared" si="132"/>
        <v/>
      </c>
      <c r="O90" s="24" t="str">
        <f t="shared" si="133"/>
        <v/>
      </c>
      <c r="P90" s="37" t="str">
        <f t="shared" si="134"/>
        <v/>
      </c>
      <c r="Q90" s="24" t="str">
        <f t="shared" si="135"/>
        <v/>
      </c>
      <c r="R90" s="34" t="str">
        <f t="shared" si="136"/>
        <v/>
      </c>
      <c r="S90" s="33" t="str">
        <f t="shared" si="137"/>
        <v/>
      </c>
      <c r="T90" s="33" t="str">
        <f t="shared" si="138"/>
        <v/>
      </c>
      <c r="U90" s="33" t="str">
        <f t="shared" si="139"/>
        <v/>
      </c>
      <c r="V90" s="33" t="str">
        <f t="shared" si="140"/>
        <v/>
      </c>
      <c r="W90" s="33" t="str">
        <f t="shared" si="141"/>
        <v/>
      </c>
      <c r="X90" s="39" t="str">
        <f t="shared" si="142"/>
        <v/>
      </c>
      <c r="Y90" s="34" t="str">
        <f t="shared" si="143"/>
        <v/>
      </c>
      <c r="Z90" s="34" t="str">
        <f t="shared" si="144"/>
        <v/>
      </c>
      <c r="AA90" s="43" t="str">
        <f t="shared" si="145"/>
        <v/>
      </c>
      <c r="AB90" s="34" t="str">
        <f t="shared" si="146"/>
        <v/>
      </c>
      <c r="AC90" s="32" t="str">
        <f>IF(B90="","",COUNTIF($B$2:B90,B90)&amp;" 回")</f>
        <v/>
      </c>
      <c r="AD90" s="32" t="str">
        <f t="shared" si="147"/>
        <v/>
      </c>
      <c r="AE90" s="43" t="str">
        <f t="shared" si="148"/>
        <v/>
      </c>
      <c r="AF90" s="32" t="str">
        <f t="shared" si="149"/>
        <v/>
      </c>
      <c r="AG90" s="30" t="str">
        <f t="shared" si="150"/>
        <v/>
      </c>
      <c r="AH90" s="28" t="str">
        <f t="shared" si="151"/>
        <v/>
      </c>
      <c r="AI90" s="5"/>
      <c r="AJ90" s="5"/>
      <c r="AK90" s="5"/>
      <c r="AL90" s="5"/>
      <c r="AM90" s="5"/>
    </row>
    <row r="91" spans="3:39" ht="20.100000000000001" customHeight="1" x14ac:dyDescent="0.15">
      <c r="C91" s="23" t="str">
        <f t="shared" si="123"/>
        <v/>
      </c>
      <c r="F91" s="25" t="str">
        <f t="shared" si="124"/>
        <v/>
      </c>
      <c r="G91" s="25" t="str">
        <f t="shared" si="125"/>
        <v/>
      </c>
      <c r="H91" s="25" t="str">
        <f t="shared" si="126"/>
        <v/>
      </c>
      <c r="I91" s="25" t="str">
        <f t="shared" si="127"/>
        <v/>
      </c>
      <c r="J91" s="31" t="str">
        <f t="shared" si="128"/>
        <v/>
      </c>
      <c r="K91" s="24" t="str">
        <f t="shared" si="129"/>
        <v/>
      </c>
      <c r="L91" s="26" t="str">
        <f t="shared" si="130"/>
        <v/>
      </c>
      <c r="M91" s="24" t="str">
        <f t="shared" si="131"/>
        <v/>
      </c>
      <c r="N91" s="31" t="str">
        <f t="shared" si="132"/>
        <v/>
      </c>
      <c r="O91" s="24" t="str">
        <f t="shared" si="133"/>
        <v/>
      </c>
      <c r="P91" s="37" t="str">
        <f t="shared" si="134"/>
        <v/>
      </c>
      <c r="Q91" s="24" t="str">
        <f t="shared" si="135"/>
        <v/>
      </c>
      <c r="R91" s="34" t="str">
        <f t="shared" si="136"/>
        <v/>
      </c>
      <c r="S91" s="33" t="str">
        <f t="shared" si="137"/>
        <v/>
      </c>
      <c r="T91" s="33" t="str">
        <f t="shared" si="138"/>
        <v/>
      </c>
      <c r="U91" s="33" t="str">
        <f t="shared" si="139"/>
        <v/>
      </c>
      <c r="V91" s="33" t="str">
        <f t="shared" si="140"/>
        <v/>
      </c>
      <c r="W91" s="33" t="str">
        <f t="shared" si="141"/>
        <v/>
      </c>
      <c r="X91" s="39" t="str">
        <f t="shared" si="142"/>
        <v/>
      </c>
      <c r="Y91" s="34" t="str">
        <f t="shared" si="143"/>
        <v/>
      </c>
      <c r="Z91" s="34" t="str">
        <f t="shared" si="144"/>
        <v/>
      </c>
      <c r="AA91" s="43" t="str">
        <f t="shared" si="145"/>
        <v/>
      </c>
      <c r="AB91" s="34" t="str">
        <f t="shared" si="146"/>
        <v/>
      </c>
      <c r="AC91" s="32" t="str">
        <f>IF(B91="","",COUNTIF($B$2:B91,B91)&amp;" 回")</f>
        <v/>
      </c>
      <c r="AD91" s="32" t="str">
        <f t="shared" si="147"/>
        <v/>
      </c>
      <c r="AE91" s="43" t="str">
        <f t="shared" si="148"/>
        <v/>
      </c>
      <c r="AF91" s="32" t="str">
        <f t="shared" si="149"/>
        <v/>
      </c>
      <c r="AG91" s="30" t="str">
        <f t="shared" si="150"/>
        <v/>
      </c>
      <c r="AH91" s="28" t="str">
        <f t="shared" si="151"/>
        <v/>
      </c>
      <c r="AI91" s="5"/>
      <c r="AJ91" s="5"/>
      <c r="AK91" s="5"/>
      <c r="AL91" s="5"/>
      <c r="AM91" s="5"/>
    </row>
    <row r="92" spans="3:39" ht="20.100000000000001" customHeight="1" x14ac:dyDescent="0.15">
      <c r="C92" s="23" t="str">
        <f t="shared" si="123"/>
        <v/>
      </c>
      <c r="F92" s="25" t="str">
        <f t="shared" si="124"/>
        <v/>
      </c>
      <c r="G92" s="25" t="str">
        <f t="shared" si="125"/>
        <v/>
      </c>
      <c r="H92" s="25" t="str">
        <f t="shared" si="126"/>
        <v/>
      </c>
      <c r="I92" s="25" t="str">
        <f t="shared" si="127"/>
        <v/>
      </c>
      <c r="J92" s="31" t="str">
        <f t="shared" si="128"/>
        <v/>
      </c>
      <c r="K92" s="24" t="str">
        <f t="shared" si="129"/>
        <v/>
      </c>
      <c r="L92" s="26" t="str">
        <f t="shared" si="130"/>
        <v/>
      </c>
      <c r="M92" s="24" t="str">
        <f t="shared" si="131"/>
        <v/>
      </c>
      <c r="N92" s="31" t="str">
        <f t="shared" si="132"/>
        <v/>
      </c>
      <c r="O92" s="24" t="str">
        <f t="shared" si="133"/>
        <v/>
      </c>
      <c r="P92" s="37" t="str">
        <f t="shared" si="134"/>
        <v/>
      </c>
      <c r="Q92" s="24" t="str">
        <f t="shared" si="135"/>
        <v/>
      </c>
      <c r="R92" s="34" t="str">
        <f t="shared" si="136"/>
        <v/>
      </c>
      <c r="S92" s="33" t="str">
        <f t="shared" si="137"/>
        <v/>
      </c>
      <c r="T92" s="33" t="str">
        <f t="shared" si="138"/>
        <v/>
      </c>
      <c r="U92" s="33" t="str">
        <f t="shared" si="139"/>
        <v/>
      </c>
      <c r="V92" s="33" t="str">
        <f t="shared" si="140"/>
        <v/>
      </c>
      <c r="W92" s="33" t="str">
        <f t="shared" si="141"/>
        <v/>
      </c>
      <c r="X92" s="39" t="str">
        <f t="shared" si="142"/>
        <v/>
      </c>
      <c r="Y92" s="34" t="str">
        <f t="shared" si="143"/>
        <v/>
      </c>
      <c r="Z92" s="34" t="str">
        <f t="shared" si="144"/>
        <v/>
      </c>
      <c r="AA92" s="43" t="str">
        <f t="shared" si="145"/>
        <v/>
      </c>
      <c r="AB92" s="34" t="str">
        <f t="shared" si="146"/>
        <v/>
      </c>
      <c r="AC92" s="32" t="str">
        <f>IF(B92="","",COUNTIF($B$2:B92,B92)&amp;" 回")</f>
        <v/>
      </c>
      <c r="AD92" s="32" t="str">
        <f t="shared" si="147"/>
        <v/>
      </c>
      <c r="AE92" s="43" t="str">
        <f t="shared" si="148"/>
        <v/>
      </c>
      <c r="AF92" s="32" t="str">
        <f t="shared" si="149"/>
        <v/>
      </c>
      <c r="AG92" s="30" t="str">
        <f t="shared" si="150"/>
        <v/>
      </c>
      <c r="AH92" s="28" t="str">
        <f t="shared" si="151"/>
        <v/>
      </c>
      <c r="AI92" s="5"/>
      <c r="AJ92" s="5"/>
      <c r="AK92" s="5"/>
      <c r="AL92" s="5"/>
      <c r="AM92" s="5"/>
    </row>
    <row r="93" spans="3:39" ht="20.100000000000001" customHeight="1" x14ac:dyDescent="0.15">
      <c r="C93" s="23" t="str">
        <f t="shared" si="123"/>
        <v/>
      </c>
      <c r="F93" s="25" t="str">
        <f t="shared" si="124"/>
        <v/>
      </c>
      <c r="G93" s="25" t="str">
        <f t="shared" si="125"/>
        <v/>
      </c>
      <c r="H93" s="25" t="str">
        <f t="shared" si="126"/>
        <v/>
      </c>
      <c r="I93" s="25" t="str">
        <f t="shared" si="127"/>
        <v/>
      </c>
      <c r="J93" s="31" t="str">
        <f t="shared" si="128"/>
        <v/>
      </c>
      <c r="K93" s="24" t="str">
        <f t="shared" si="129"/>
        <v/>
      </c>
      <c r="L93" s="26" t="str">
        <f t="shared" si="130"/>
        <v/>
      </c>
      <c r="M93" s="24" t="str">
        <f t="shared" si="131"/>
        <v/>
      </c>
      <c r="N93" s="31" t="str">
        <f t="shared" si="132"/>
        <v/>
      </c>
      <c r="O93" s="24" t="str">
        <f t="shared" si="133"/>
        <v/>
      </c>
      <c r="P93" s="37" t="str">
        <f t="shared" si="134"/>
        <v/>
      </c>
      <c r="Q93" s="24" t="str">
        <f t="shared" si="135"/>
        <v/>
      </c>
      <c r="R93" s="34" t="str">
        <f t="shared" si="136"/>
        <v/>
      </c>
      <c r="S93" s="33" t="str">
        <f t="shared" si="137"/>
        <v/>
      </c>
      <c r="T93" s="33" t="str">
        <f t="shared" si="138"/>
        <v/>
      </c>
      <c r="U93" s="33" t="str">
        <f t="shared" si="139"/>
        <v/>
      </c>
      <c r="V93" s="33" t="str">
        <f t="shared" si="140"/>
        <v/>
      </c>
      <c r="W93" s="33" t="str">
        <f t="shared" si="141"/>
        <v/>
      </c>
      <c r="X93" s="39" t="str">
        <f t="shared" si="142"/>
        <v/>
      </c>
      <c r="Y93" s="34" t="str">
        <f t="shared" si="143"/>
        <v/>
      </c>
      <c r="Z93" s="34" t="str">
        <f t="shared" si="144"/>
        <v/>
      </c>
      <c r="AA93" s="43" t="str">
        <f t="shared" si="145"/>
        <v/>
      </c>
      <c r="AB93" s="34" t="str">
        <f t="shared" si="146"/>
        <v/>
      </c>
      <c r="AC93" s="32" t="str">
        <f>IF(B93="","",COUNTIF($B$2:B93,B93)&amp;" 回")</f>
        <v/>
      </c>
      <c r="AD93" s="32" t="str">
        <f t="shared" si="147"/>
        <v/>
      </c>
      <c r="AE93" s="43" t="str">
        <f t="shared" si="148"/>
        <v/>
      </c>
      <c r="AF93" s="32" t="str">
        <f t="shared" si="149"/>
        <v/>
      </c>
      <c r="AG93" s="30" t="str">
        <f t="shared" si="150"/>
        <v/>
      </c>
      <c r="AH93" s="28" t="str">
        <f t="shared" si="151"/>
        <v/>
      </c>
      <c r="AI93" s="5"/>
      <c r="AJ93" s="5"/>
      <c r="AK93" s="5"/>
      <c r="AL93" s="5"/>
      <c r="AM93" s="5"/>
    </row>
    <row r="94" spans="3:39" ht="20.100000000000001" customHeight="1" x14ac:dyDescent="0.15">
      <c r="C94" s="23" t="str">
        <f t="shared" si="123"/>
        <v/>
      </c>
      <c r="F94" s="25" t="str">
        <f t="shared" si="124"/>
        <v/>
      </c>
      <c r="G94" s="25" t="str">
        <f t="shared" si="125"/>
        <v/>
      </c>
      <c r="H94" s="25" t="str">
        <f t="shared" si="126"/>
        <v/>
      </c>
      <c r="I94" s="25" t="str">
        <f t="shared" si="127"/>
        <v/>
      </c>
      <c r="J94" s="31" t="str">
        <f t="shared" si="128"/>
        <v/>
      </c>
      <c r="K94" s="24" t="str">
        <f t="shared" si="129"/>
        <v/>
      </c>
      <c r="L94" s="26" t="str">
        <f t="shared" si="130"/>
        <v/>
      </c>
      <c r="M94" s="24" t="str">
        <f t="shared" si="131"/>
        <v/>
      </c>
      <c r="N94" s="31" t="str">
        <f t="shared" si="132"/>
        <v/>
      </c>
      <c r="O94" s="24" t="str">
        <f t="shared" si="133"/>
        <v/>
      </c>
      <c r="P94" s="37" t="str">
        <f t="shared" si="134"/>
        <v/>
      </c>
      <c r="Q94" s="24" t="str">
        <f t="shared" si="135"/>
        <v/>
      </c>
      <c r="R94" s="34" t="str">
        <f t="shared" si="136"/>
        <v/>
      </c>
      <c r="S94" s="33" t="str">
        <f t="shared" si="137"/>
        <v/>
      </c>
      <c r="T94" s="33" t="str">
        <f t="shared" si="138"/>
        <v/>
      </c>
      <c r="U94" s="33" t="str">
        <f t="shared" si="139"/>
        <v/>
      </c>
      <c r="V94" s="33" t="str">
        <f t="shared" si="140"/>
        <v/>
      </c>
      <c r="W94" s="33" t="str">
        <f t="shared" si="141"/>
        <v/>
      </c>
      <c r="X94" s="39" t="str">
        <f t="shared" si="142"/>
        <v/>
      </c>
      <c r="Y94" s="34" t="str">
        <f t="shared" si="143"/>
        <v/>
      </c>
      <c r="Z94" s="34" t="str">
        <f t="shared" si="144"/>
        <v/>
      </c>
      <c r="AA94" s="43" t="str">
        <f t="shared" si="145"/>
        <v/>
      </c>
      <c r="AB94" s="34" t="str">
        <f t="shared" si="146"/>
        <v/>
      </c>
      <c r="AC94" s="32" t="str">
        <f>IF(B94="","",COUNTIF($B$2:B94,B94)&amp;" 回")</f>
        <v/>
      </c>
      <c r="AD94" s="32" t="str">
        <f t="shared" si="147"/>
        <v/>
      </c>
      <c r="AE94" s="43" t="str">
        <f t="shared" si="148"/>
        <v/>
      </c>
      <c r="AF94" s="32" t="str">
        <f t="shared" si="149"/>
        <v/>
      </c>
      <c r="AG94" s="30" t="str">
        <f t="shared" si="150"/>
        <v/>
      </c>
      <c r="AH94" s="28" t="str">
        <f t="shared" si="151"/>
        <v/>
      </c>
      <c r="AI94" s="5"/>
      <c r="AJ94" s="5"/>
      <c r="AK94" s="5"/>
      <c r="AL94" s="5"/>
      <c r="AM94" s="5"/>
    </row>
    <row r="95" spans="3:39" ht="20.100000000000001" customHeight="1" x14ac:dyDescent="0.15">
      <c r="C95" s="23" t="str">
        <f t="shared" si="123"/>
        <v/>
      </c>
      <c r="F95" s="25" t="str">
        <f t="shared" si="124"/>
        <v/>
      </c>
      <c r="G95" s="25" t="str">
        <f t="shared" si="125"/>
        <v/>
      </c>
      <c r="H95" s="25" t="str">
        <f t="shared" si="126"/>
        <v/>
      </c>
      <c r="I95" s="25" t="str">
        <f t="shared" si="127"/>
        <v/>
      </c>
      <c r="J95" s="31" t="str">
        <f t="shared" si="128"/>
        <v/>
      </c>
      <c r="K95" s="24" t="str">
        <f t="shared" si="129"/>
        <v/>
      </c>
      <c r="L95" s="26" t="str">
        <f t="shared" si="130"/>
        <v/>
      </c>
      <c r="M95" s="24" t="str">
        <f t="shared" si="131"/>
        <v/>
      </c>
      <c r="N95" s="31" t="str">
        <f t="shared" si="132"/>
        <v/>
      </c>
      <c r="O95" s="24" t="str">
        <f t="shared" si="133"/>
        <v/>
      </c>
      <c r="P95" s="37" t="str">
        <f t="shared" si="134"/>
        <v/>
      </c>
      <c r="Q95" s="24" t="str">
        <f t="shared" si="135"/>
        <v/>
      </c>
      <c r="R95" s="34" t="str">
        <f t="shared" si="136"/>
        <v/>
      </c>
      <c r="S95" s="33" t="str">
        <f t="shared" si="137"/>
        <v/>
      </c>
      <c r="T95" s="33" t="str">
        <f t="shared" si="138"/>
        <v/>
      </c>
      <c r="U95" s="33" t="str">
        <f t="shared" si="139"/>
        <v/>
      </c>
      <c r="V95" s="33" t="str">
        <f t="shared" si="140"/>
        <v/>
      </c>
      <c r="W95" s="33" t="str">
        <f t="shared" si="141"/>
        <v/>
      </c>
      <c r="X95" s="39" t="str">
        <f t="shared" si="142"/>
        <v/>
      </c>
      <c r="Y95" s="34" t="str">
        <f t="shared" si="143"/>
        <v/>
      </c>
      <c r="Z95" s="34" t="str">
        <f t="shared" si="144"/>
        <v/>
      </c>
      <c r="AA95" s="43" t="str">
        <f t="shared" si="145"/>
        <v/>
      </c>
      <c r="AB95" s="34" t="str">
        <f t="shared" si="146"/>
        <v/>
      </c>
      <c r="AC95" s="32" t="str">
        <f>IF(B95="","",COUNTIF($B$2:B95,B95)&amp;" 回")</f>
        <v/>
      </c>
      <c r="AD95" s="32" t="str">
        <f t="shared" si="147"/>
        <v/>
      </c>
      <c r="AE95" s="43" t="str">
        <f t="shared" si="148"/>
        <v/>
      </c>
      <c r="AF95" s="32" t="str">
        <f t="shared" si="149"/>
        <v/>
      </c>
      <c r="AG95" s="30" t="str">
        <f t="shared" si="150"/>
        <v/>
      </c>
      <c r="AH95" s="28" t="str">
        <f t="shared" si="151"/>
        <v/>
      </c>
      <c r="AI95" s="5"/>
      <c r="AJ95" s="5"/>
      <c r="AK95" s="5"/>
      <c r="AL95" s="5"/>
      <c r="AM95" s="5"/>
    </row>
    <row r="96" spans="3:39" ht="20.100000000000001" customHeight="1" x14ac:dyDescent="0.15">
      <c r="C96" s="23" t="str">
        <f t="shared" si="123"/>
        <v/>
      </c>
      <c r="F96" s="25" t="str">
        <f t="shared" si="124"/>
        <v/>
      </c>
      <c r="G96" s="25" t="str">
        <f t="shared" si="125"/>
        <v/>
      </c>
      <c r="H96" s="25" t="str">
        <f t="shared" si="126"/>
        <v/>
      </c>
      <c r="I96" s="25" t="str">
        <f t="shared" si="127"/>
        <v/>
      </c>
      <c r="J96" s="31" t="str">
        <f t="shared" si="128"/>
        <v/>
      </c>
      <c r="K96" s="24" t="str">
        <f t="shared" si="129"/>
        <v/>
      </c>
      <c r="L96" s="26" t="str">
        <f t="shared" si="130"/>
        <v/>
      </c>
      <c r="M96" s="24" t="str">
        <f t="shared" si="131"/>
        <v/>
      </c>
      <c r="N96" s="31" t="str">
        <f t="shared" si="132"/>
        <v/>
      </c>
      <c r="O96" s="24" t="str">
        <f t="shared" si="133"/>
        <v/>
      </c>
      <c r="P96" s="37" t="str">
        <f t="shared" si="134"/>
        <v/>
      </c>
      <c r="Q96" s="24" t="str">
        <f t="shared" si="135"/>
        <v/>
      </c>
      <c r="R96" s="34" t="str">
        <f t="shared" si="136"/>
        <v/>
      </c>
      <c r="S96" s="33" t="str">
        <f t="shared" si="137"/>
        <v/>
      </c>
      <c r="T96" s="33" t="str">
        <f t="shared" si="138"/>
        <v/>
      </c>
      <c r="U96" s="33" t="str">
        <f t="shared" si="139"/>
        <v/>
      </c>
      <c r="V96" s="33" t="str">
        <f t="shared" si="140"/>
        <v/>
      </c>
      <c r="W96" s="33" t="str">
        <f t="shared" si="141"/>
        <v/>
      </c>
      <c r="X96" s="39" t="str">
        <f t="shared" si="142"/>
        <v/>
      </c>
      <c r="Y96" s="34" t="str">
        <f t="shared" si="143"/>
        <v/>
      </c>
      <c r="Z96" s="34" t="str">
        <f t="shared" si="144"/>
        <v/>
      </c>
      <c r="AA96" s="43" t="str">
        <f t="shared" si="145"/>
        <v/>
      </c>
      <c r="AB96" s="34" t="str">
        <f t="shared" si="146"/>
        <v/>
      </c>
      <c r="AC96" s="32" t="str">
        <f>IF(B96="","",COUNTIF($B$2:B96,B96)&amp;" 回")</f>
        <v/>
      </c>
      <c r="AD96" s="32" t="str">
        <f t="shared" si="147"/>
        <v/>
      </c>
      <c r="AE96" s="43" t="str">
        <f t="shared" si="148"/>
        <v/>
      </c>
      <c r="AF96" s="32" t="str">
        <f t="shared" si="149"/>
        <v/>
      </c>
      <c r="AG96" s="30" t="str">
        <f t="shared" si="150"/>
        <v/>
      </c>
      <c r="AH96" s="28" t="str">
        <f t="shared" si="151"/>
        <v/>
      </c>
      <c r="AI96" s="5"/>
      <c r="AJ96" s="5"/>
      <c r="AK96" s="5"/>
      <c r="AL96" s="5"/>
      <c r="AM96" s="5"/>
    </row>
    <row r="97" spans="3:39" ht="20.100000000000001" customHeight="1" x14ac:dyDescent="0.15">
      <c r="C97" s="23" t="str">
        <f t="shared" si="123"/>
        <v/>
      </c>
      <c r="F97" s="25" t="str">
        <f t="shared" si="124"/>
        <v/>
      </c>
      <c r="G97" s="25" t="str">
        <f t="shared" si="125"/>
        <v/>
      </c>
      <c r="H97" s="25" t="str">
        <f t="shared" si="126"/>
        <v/>
      </c>
      <c r="I97" s="25" t="str">
        <f t="shared" si="127"/>
        <v/>
      </c>
      <c r="J97" s="31" t="str">
        <f t="shared" si="128"/>
        <v/>
      </c>
      <c r="K97" s="24" t="str">
        <f t="shared" si="129"/>
        <v/>
      </c>
      <c r="L97" s="26" t="str">
        <f t="shared" si="130"/>
        <v/>
      </c>
      <c r="M97" s="24" t="str">
        <f t="shared" si="131"/>
        <v/>
      </c>
      <c r="N97" s="31" t="str">
        <f t="shared" si="132"/>
        <v/>
      </c>
      <c r="O97" s="24" t="str">
        <f t="shared" si="133"/>
        <v/>
      </c>
      <c r="P97" s="37" t="str">
        <f t="shared" si="134"/>
        <v/>
      </c>
      <c r="Q97" s="24" t="str">
        <f t="shared" si="135"/>
        <v/>
      </c>
      <c r="R97" s="34" t="str">
        <f t="shared" si="136"/>
        <v/>
      </c>
      <c r="S97" s="33" t="str">
        <f t="shared" si="137"/>
        <v/>
      </c>
      <c r="T97" s="33" t="str">
        <f t="shared" si="138"/>
        <v/>
      </c>
      <c r="U97" s="33" t="str">
        <f t="shared" si="139"/>
        <v/>
      </c>
      <c r="V97" s="33" t="str">
        <f t="shared" si="140"/>
        <v/>
      </c>
      <c r="W97" s="33" t="str">
        <f t="shared" si="141"/>
        <v/>
      </c>
      <c r="X97" s="39" t="str">
        <f t="shared" si="142"/>
        <v/>
      </c>
      <c r="Y97" s="34" t="str">
        <f t="shared" si="143"/>
        <v/>
      </c>
      <c r="Z97" s="34" t="str">
        <f t="shared" si="144"/>
        <v/>
      </c>
      <c r="AA97" s="43" t="str">
        <f t="shared" si="145"/>
        <v/>
      </c>
      <c r="AB97" s="34" t="str">
        <f t="shared" si="146"/>
        <v/>
      </c>
      <c r="AC97" s="32" t="str">
        <f>IF(B97="","",COUNTIF($B$2:B97,B97)&amp;" 回")</f>
        <v/>
      </c>
      <c r="AD97" s="32" t="str">
        <f t="shared" si="147"/>
        <v/>
      </c>
      <c r="AE97" s="43" t="str">
        <f t="shared" si="148"/>
        <v/>
      </c>
      <c r="AF97" s="32" t="str">
        <f t="shared" si="149"/>
        <v/>
      </c>
      <c r="AG97" s="30" t="str">
        <f t="shared" si="150"/>
        <v/>
      </c>
      <c r="AH97" s="28" t="str">
        <f t="shared" si="151"/>
        <v/>
      </c>
      <c r="AI97" s="5"/>
      <c r="AJ97" s="5"/>
      <c r="AK97" s="5"/>
      <c r="AL97" s="5"/>
      <c r="AM97" s="5"/>
    </row>
    <row r="98" spans="3:39" ht="20.100000000000001" customHeight="1" x14ac:dyDescent="0.15">
      <c r="C98" s="23" t="str">
        <f t="shared" si="123"/>
        <v/>
      </c>
      <c r="F98" s="25" t="str">
        <f t="shared" si="124"/>
        <v/>
      </c>
      <c r="G98" s="25" t="str">
        <f t="shared" si="125"/>
        <v/>
      </c>
      <c r="H98" s="25" t="str">
        <f t="shared" si="126"/>
        <v/>
      </c>
      <c r="I98" s="25" t="str">
        <f t="shared" si="127"/>
        <v/>
      </c>
      <c r="J98" s="31" t="str">
        <f t="shared" si="128"/>
        <v/>
      </c>
      <c r="K98" s="24" t="str">
        <f t="shared" si="129"/>
        <v/>
      </c>
      <c r="L98" s="26" t="str">
        <f t="shared" si="130"/>
        <v/>
      </c>
      <c r="M98" s="24" t="str">
        <f t="shared" si="131"/>
        <v/>
      </c>
      <c r="N98" s="31" t="str">
        <f t="shared" si="132"/>
        <v/>
      </c>
      <c r="O98" s="24" t="str">
        <f t="shared" si="133"/>
        <v/>
      </c>
      <c r="P98" s="37" t="str">
        <f t="shared" si="134"/>
        <v/>
      </c>
      <c r="Q98" s="24" t="str">
        <f t="shared" si="135"/>
        <v/>
      </c>
      <c r="R98" s="34" t="str">
        <f t="shared" si="136"/>
        <v/>
      </c>
      <c r="S98" s="33" t="str">
        <f t="shared" si="137"/>
        <v/>
      </c>
      <c r="T98" s="33" t="str">
        <f t="shared" si="138"/>
        <v/>
      </c>
      <c r="U98" s="33" t="str">
        <f t="shared" si="139"/>
        <v/>
      </c>
      <c r="V98" s="33" t="str">
        <f t="shared" si="140"/>
        <v/>
      </c>
      <c r="W98" s="33" t="str">
        <f t="shared" si="141"/>
        <v/>
      </c>
      <c r="X98" s="39" t="str">
        <f t="shared" si="142"/>
        <v/>
      </c>
      <c r="Y98" s="34" t="str">
        <f t="shared" si="143"/>
        <v/>
      </c>
      <c r="Z98" s="34" t="str">
        <f t="shared" si="144"/>
        <v/>
      </c>
      <c r="AA98" s="43" t="str">
        <f t="shared" si="145"/>
        <v/>
      </c>
      <c r="AB98" s="34" t="str">
        <f t="shared" si="146"/>
        <v/>
      </c>
      <c r="AC98" s="32" t="str">
        <f>IF(B98="","",COUNTIF($B$2:B98,B98)&amp;" 回")</f>
        <v/>
      </c>
      <c r="AD98" s="32" t="str">
        <f t="shared" si="147"/>
        <v/>
      </c>
      <c r="AE98" s="43" t="str">
        <f t="shared" si="148"/>
        <v/>
      </c>
      <c r="AF98" s="32" t="str">
        <f t="shared" si="149"/>
        <v/>
      </c>
      <c r="AG98" s="30" t="str">
        <f t="shared" si="150"/>
        <v/>
      </c>
      <c r="AH98" s="28" t="str">
        <f t="shared" si="151"/>
        <v/>
      </c>
      <c r="AI98" s="5"/>
      <c r="AJ98" s="5"/>
      <c r="AK98" s="5"/>
      <c r="AL98" s="5"/>
      <c r="AM98" s="5"/>
    </row>
    <row r="99" spans="3:39" ht="20.100000000000001" customHeight="1" x14ac:dyDescent="0.15">
      <c r="C99" s="23" t="str">
        <f t="shared" si="123"/>
        <v/>
      </c>
      <c r="F99" s="25" t="str">
        <f t="shared" si="124"/>
        <v/>
      </c>
      <c r="G99" s="25" t="str">
        <f t="shared" si="125"/>
        <v/>
      </c>
      <c r="H99" s="25" t="str">
        <f t="shared" si="126"/>
        <v/>
      </c>
      <c r="I99" s="25" t="str">
        <f t="shared" si="127"/>
        <v/>
      </c>
      <c r="J99" s="31" t="str">
        <f t="shared" si="128"/>
        <v/>
      </c>
      <c r="K99" s="24" t="str">
        <f t="shared" si="129"/>
        <v/>
      </c>
      <c r="L99" s="26" t="str">
        <f t="shared" si="130"/>
        <v/>
      </c>
      <c r="M99" s="24" t="str">
        <f t="shared" si="131"/>
        <v/>
      </c>
      <c r="N99" s="31" t="str">
        <f t="shared" si="132"/>
        <v/>
      </c>
      <c r="O99" s="24" t="str">
        <f t="shared" si="133"/>
        <v/>
      </c>
      <c r="P99" s="37" t="str">
        <f t="shared" si="134"/>
        <v/>
      </c>
      <c r="Q99" s="24" t="str">
        <f t="shared" si="135"/>
        <v/>
      </c>
      <c r="R99" s="34" t="str">
        <f t="shared" si="136"/>
        <v/>
      </c>
      <c r="S99" s="33" t="str">
        <f t="shared" si="137"/>
        <v/>
      </c>
      <c r="T99" s="33" t="str">
        <f t="shared" si="138"/>
        <v/>
      </c>
      <c r="U99" s="33" t="str">
        <f t="shared" si="139"/>
        <v/>
      </c>
      <c r="V99" s="33" t="str">
        <f t="shared" si="140"/>
        <v/>
      </c>
      <c r="W99" s="33" t="str">
        <f t="shared" si="141"/>
        <v/>
      </c>
      <c r="X99" s="39" t="str">
        <f t="shared" si="142"/>
        <v/>
      </c>
      <c r="Y99" s="34" t="str">
        <f t="shared" si="143"/>
        <v/>
      </c>
      <c r="Z99" s="34" t="str">
        <f t="shared" si="144"/>
        <v/>
      </c>
      <c r="AA99" s="43" t="str">
        <f t="shared" si="145"/>
        <v/>
      </c>
      <c r="AB99" s="34" t="str">
        <f t="shared" si="146"/>
        <v/>
      </c>
      <c r="AC99" s="32" t="str">
        <f>IF(B99="","",COUNTIF($B$2:B99,B99)&amp;" 回")</f>
        <v/>
      </c>
      <c r="AD99" s="32" t="str">
        <f t="shared" si="147"/>
        <v/>
      </c>
      <c r="AE99" s="43" t="str">
        <f t="shared" si="148"/>
        <v/>
      </c>
      <c r="AF99" s="32" t="str">
        <f t="shared" si="149"/>
        <v/>
      </c>
      <c r="AG99" s="30" t="str">
        <f t="shared" si="150"/>
        <v/>
      </c>
      <c r="AH99" s="28" t="str">
        <f t="shared" si="151"/>
        <v/>
      </c>
      <c r="AI99" s="5"/>
      <c r="AJ99" s="5"/>
      <c r="AK99" s="5"/>
      <c r="AL99" s="5"/>
      <c r="AM99" s="5"/>
    </row>
    <row r="100" spans="3:39" ht="20.100000000000001" customHeight="1" x14ac:dyDescent="0.15">
      <c r="C100" s="23" t="str">
        <f t="shared" si="123"/>
        <v/>
      </c>
      <c r="F100" s="25" t="str">
        <f t="shared" si="124"/>
        <v/>
      </c>
      <c r="G100" s="25" t="str">
        <f t="shared" si="125"/>
        <v/>
      </c>
      <c r="H100" s="25" t="str">
        <f t="shared" si="126"/>
        <v/>
      </c>
      <c r="I100" s="25" t="str">
        <f t="shared" si="127"/>
        <v/>
      </c>
      <c r="J100" s="31" t="str">
        <f t="shared" si="128"/>
        <v/>
      </c>
      <c r="K100" s="24" t="str">
        <f t="shared" si="129"/>
        <v/>
      </c>
      <c r="L100" s="26" t="str">
        <f t="shared" si="130"/>
        <v/>
      </c>
      <c r="M100" s="24" t="str">
        <f t="shared" si="131"/>
        <v/>
      </c>
      <c r="N100" s="31" t="str">
        <f t="shared" si="132"/>
        <v/>
      </c>
      <c r="O100" s="24" t="str">
        <f t="shared" si="133"/>
        <v/>
      </c>
      <c r="P100" s="37" t="str">
        <f t="shared" si="134"/>
        <v/>
      </c>
      <c r="Q100" s="24" t="str">
        <f t="shared" si="135"/>
        <v/>
      </c>
      <c r="R100" s="34" t="str">
        <f t="shared" si="136"/>
        <v/>
      </c>
      <c r="S100" s="33" t="str">
        <f t="shared" si="137"/>
        <v/>
      </c>
      <c r="T100" s="33" t="str">
        <f t="shared" si="138"/>
        <v/>
      </c>
      <c r="U100" s="33" t="str">
        <f t="shared" si="139"/>
        <v/>
      </c>
      <c r="V100" s="33" t="str">
        <f t="shared" si="140"/>
        <v/>
      </c>
      <c r="W100" s="33" t="str">
        <f t="shared" si="141"/>
        <v/>
      </c>
      <c r="X100" s="39" t="str">
        <f t="shared" si="142"/>
        <v/>
      </c>
      <c r="Y100" s="34" t="str">
        <f t="shared" si="143"/>
        <v/>
      </c>
      <c r="Z100" s="34" t="str">
        <f t="shared" si="144"/>
        <v/>
      </c>
      <c r="AA100" s="43" t="str">
        <f t="shared" si="145"/>
        <v/>
      </c>
      <c r="AB100" s="34" t="str">
        <f t="shared" si="146"/>
        <v/>
      </c>
      <c r="AC100" s="32" t="str">
        <f>IF(B100="","",COUNTIF($B$2:B100,B100)&amp;" 回")</f>
        <v/>
      </c>
      <c r="AD100" s="32" t="str">
        <f t="shared" si="147"/>
        <v/>
      </c>
      <c r="AE100" s="43" t="str">
        <f t="shared" si="148"/>
        <v/>
      </c>
      <c r="AF100" s="32" t="str">
        <f t="shared" si="149"/>
        <v/>
      </c>
      <c r="AG100" s="30" t="str">
        <f t="shared" si="150"/>
        <v/>
      </c>
      <c r="AH100" s="28" t="str">
        <f t="shared" si="151"/>
        <v/>
      </c>
      <c r="AI100" s="5"/>
      <c r="AJ100" s="5"/>
      <c r="AK100" s="5"/>
      <c r="AL100" s="5"/>
      <c r="AM100" s="5"/>
    </row>
    <row r="101" spans="3:39" ht="20.100000000000001" customHeight="1" x14ac:dyDescent="0.15">
      <c r="C101" s="23" t="str">
        <f t="shared" si="123"/>
        <v/>
      </c>
      <c r="F101" s="25" t="str">
        <f t="shared" si="124"/>
        <v/>
      </c>
      <c r="G101" s="25" t="str">
        <f t="shared" si="125"/>
        <v/>
      </c>
      <c r="H101" s="25" t="str">
        <f t="shared" si="126"/>
        <v/>
      </c>
      <c r="I101" s="25" t="str">
        <f t="shared" si="127"/>
        <v/>
      </c>
      <c r="J101" s="31" t="str">
        <f t="shared" si="128"/>
        <v/>
      </c>
      <c r="K101" s="24" t="str">
        <f t="shared" si="129"/>
        <v/>
      </c>
      <c r="L101" s="26" t="str">
        <f t="shared" si="130"/>
        <v/>
      </c>
      <c r="M101" s="24" t="str">
        <f t="shared" si="131"/>
        <v/>
      </c>
      <c r="N101" s="31" t="str">
        <f t="shared" si="132"/>
        <v/>
      </c>
      <c r="O101" s="24" t="str">
        <f t="shared" si="133"/>
        <v/>
      </c>
      <c r="P101" s="37" t="str">
        <f t="shared" si="134"/>
        <v/>
      </c>
      <c r="Q101" s="24" t="str">
        <f t="shared" si="135"/>
        <v/>
      </c>
      <c r="R101" s="34" t="str">
        <f t="shared" si="136"/>
        <v/>
      </c>
      <c r="S101" s="33" t="str">
        <f t="shared" si="137"/>
        <v/>
      </c>
      <c r="T101" s="33" t="str">
        <f t="shared" si="138"/>
        <v/>
      </c>
      <c r="U101" s="33" t="str">
        <f t="shared" si="139"/>
        <v/>
      </c>
      <c r="V101" s="33" t="str">
        <f t="shared" si="140"/>
        <v/>
      </c>
      <c r="W101" s="33" t="str">
        <f t="shared" si="141"/>
        <v/>
      </c>
      <c r="X101" s="39" t="str">
        <f t="shared" si="142"/>
        <v/>
      </c>
      <c r="Y101" s="34" t="str">
        <f t="shared" si="143"/>
        <v/>
      </c>
      <c r="Z101" s="34" t="str">
        <f t="shared" si="144"/>
        <v/>
      </c>
      <c r="AA101" s="43" t="str">
        <f t="shared" si="145"/>
        <v/>
      </c>
      <c r="AB101" s="34" t="str">
        <f t="shared" si="146"/>
        <v/>
      </c>
      <c r="AC101" s="32" t="str">
        <f>IF(B101="","",COUNTIF($B$2:B101,B101)&amp;" 回")</f>
        <v/>
      </c>
      <c r="AD101" s="32" t="str">
        <f t="shared" si="147"/>
        <v/>
      </c>
      <c r="AE101" s="43" t="str">
        <f t="shared" si="148"/>
        <v/>
      </c>
      <c r="AF101" s="32" t="str">
        <f t="shared" si="149"/>
        <v/>
      </c>
      <c r="AG101" s="30" t="str">
        <f t="shared" si="150"/>
        <v/>
      </c>
      <c r="AH101" s="28" t="str">
        <f t="shared" si="151"/>
        <v/>
      </c>
      <c r="AI101" s="5"/>
      <c r="AJ101" s="5"/>
      <c r="AK101" s="5"/>
      <c r="AL101" s="5"/>
      <c r="AM101" s="5"/>
    </row>
    <row r="102" spans="3:39" ht="20.100000000000001" customHeight="1" x14ac:dyDescent="0.15">
      <c r="C102" s="23" t="str">
        <f t="shared" si="123"/>
        <v/>
      </c>
      <c r="F102" s="25" t="str">
        <f t="shared" si="124"/>
        <v/>
      </c>
      <c r="G102" s="25" t="str">
        <f t="shared" si="125"/>
        <v/>
      </c>
      <c r="H102" s="25" t="str">
        <f t="shared" si="126"/>
        <v/>
      </c>
      <c r="I102" s="25" t="str">
        <f t="shared" si="127"/>
        <v/>
      </c>
      <c r="J102" s="31" t="str">
        <f t="shared" si="128"/>
        <v/>
      </c>
      <c r="K102" s="24" t="str">
        <f t="shared" si="129"/>
        <v/>
      </c>
      <c r="L102" s="26" t="str">
        <f t="shared" si="130"/>
        <v/>
      </c>
      <c r="M102" s="24" t="str">
        <f t="shared" si="131"/>
        <v/>
      </c>
      <c r="N102" s="31" t="str">
        <f t="shared" si="132"/>
        <v/>
      </c>
      <c r="O102" s="24" t="str">
        <f t="shared" si="133"/>
        <v/>
      </c>
      <c r="P102" s="37" t="str">
        <f t="shared" si="134"/>
        <v/>
      </c>
      <c r="Q102" s="24" t="str">
        <f t="shared" si="135"/>
        <v/>
      </c>
      <c r="R102" s="34" t="str">
        <f t="shared" si="136"/>
        <v/>
      </c>
      <c r="S102" s="33" t="str">
        <f t="shared" si="137"/>
        <v/>
      </c>
      <c r="T102" s="33" t="str">
        <f t="shared" si="138"/>
        <v/>
      </c>
      <c r="U102" s="33" t="str">
        <f t="shared" si="139"/>
        <v/>
      </c>
      <c r="V102" s="33" t="str">
        <f t="shared" si="140"/>
        <v/>
      </c>
      <c r="W102" s="33" t="str">
        <f t="shared" si="141"/>
        <v/>
      </c>
      <c r="X102" s="39" t="str">
        <f t="shared" si="142"/>
        <v/>
      </c>
      <c r="Y102" s="34" t="str">
        <f t="shared" si="143"/>
        <v/>
      </c>
      <c r="Z102" s="34" t="str">
        <f t="shared" si="144"/>
        <v/>
      </c>
      <c r="AA102" s="43" t="str">
        <f t="shared" si="145"/>
        <v/>
      </c>
      <c r="AB102" s="34" t="str">
        <f t="shared" si="146"/>
        <v/>
      </c>
      <c r="AC102" s="32" t="str">
        <f>IF(B102="","",COUNTIF($B$2:B102,B102)&amp;" 回")</f>
        <v/>
      </c>
      <c r="AD102" s="32" t="str">
        <f t="shared" si="147"/>
        <v/>
      </c>
      <c r="AE102" s="43" t="str">
        <f t="shared" si="148"/>
        <v/>
      </c>
      <c r="AF102" s="32" t="str">
        <f t="shared" si="149"/>
        <v/>
      </c>
      <c r="AG102" s="30" t="str">
        <f t="shared" si="150"/>
        <v/>
      </c>
      <c r="AH102" s="28" t="str">
        <f t="shared" si="151"/>
        <v/>
      </c>
      <c r="AI102" s="5"/>
      <c r="AJ102" s="5"/>
      <c r="AK102" s="5"/>
      <c r="AL102" s="5"/>
      <c r="AM102" s="5"/>
    </row>
    <row r="103" spans="3:39" ht="20.100000000000001" customHeight="1" x14ac:dyDescent="0.15">
      <c r="C103" s="23" t="str">
        <f t="shared" si="123"/>
        <v/>
      </c>
      <c r="F103" s="25" t="str">
        <f t="shared" si="124"/>
        <v/>
      </c>
      <c r="G103" s="25" t="str">
        <f t="shared" si="125"/>
        <v/>
      </c>
      <c r="H103" s="25" t="str">
        <f t="shared" si="126"/>
        <v/>
      </c>
      <c r="I103" s="25" t="str">
        <f t="shared" si="127"/>
        <v/>
      </c>
      <c r="J103" s="31" t="str">
        <f t="shared" si="128"/>
        <v/>
      </c>
      <c r="K103" s="24" t="str">
        <f t="shared" si="129"/>
        <v/>
      </c>
      <c r="L103" s="26" t="str">
        <f t="shared" si="130"/>
        <v/>
      </c>
      <c r="M103" s="24" t="str">
        <f t="shared" si="131"/>
        <v/>
      </c>
      <c r="N103" s="31" t="str">
        <f t="shared" si="132"/>
        <v/>
      </c>
      <c r="O103" s="24" t="str">
        <f t="shared" si="133"/>
        <v/>
      </c>
      <c r="P103" s="37" t="str">
        <f t="shared" si="134"/>
        <v/>
      </c>
      <c r="Q103" s="24" t="str">
        <f t="shared" si="135"/>
        <v/>
      </c>
      <c r="R103" s="34" t="str">
        <f t="shared" si="136"/>
        <v/>
      </c>
      <c r="S103" s="33" t="str">
        <f t="shared" si="137"/>
        <v/>
      </c>
      <c r="T103" s="33" t="str">
        <f t="shared" si="138"/>
        <v/>
      </c>
      <c r="U103" s="33" t="str">
        <f t="shared" si="139"/>
        <v/>
      </c>
      <c r="V103" s="33" t="str">
        <f t="shared" si="140"/>
        <v/>
      </c>
      <c r="W103" s="33" t="str">
        <f t="shared" si="141"/>
        <v/>
      </c>
      <c r="X103" s="39" t="str">
        <f t="shared" si="142"/>
        <v/>
      </c>
      <c r="Y103" s="34" t="str">
        <f t="shared" si="143"/>
        <v/>
      </c>
      <c r="Z103" s="34" t="str">
        <f t="shared" si="144"/>
        <v/>
      </c>
      <c r="AA103" s="43" t="str">
        <f t="shared" si="145"/>
        <v/>
      </c>
      <c r="AB103" s="34" t="str">
        <f t="shared" si="146"/>
        <v/>
      </c>
      <c r="AC103" s="32" t="str">
        <f>IF(B103="","",COUNTIF($B$2:B103,B103)&amp;" 回")</f>
        <v/>
      </c>
      <c r="AD103" s="32" t="str">
        <f t="shared" si="147"/>
        <v/>
      </c>
      <c r="AE103" s="43" t="str">
        <f t="shared" si="148"/>
        <v/>
      </c>
      <c r="AF103" s="32" t="str">
        <f t="shared" si="149"/>
        <v/>
      </c>
      <c r="AG103" s="30" t="str">
        <f t="shared" si="150"/>
        <v/>
      </c>
      <c r="AH103" s="28" t="str">
        <f t="shared" si="151"/>
        <v/>
      </c>
      <c r="AI103" s="5"/>
      <c r="AJ103" s="5"/>
      <c r="AK103" s="5"/>
      <c r="AL103" s="5"/>
      <c r="AM103" s="5"/>
    </row>
    <row r="104" spans="3:39" ht="20.100000000000001" customHeight="1" x14ac:dyDescent="0.15">
      <c r="C104" s="23" t="str">
        <f t="shared" si="123"/>
        <v/>
      </c>
      <c r="F104" s="25" t="str">
        <f t="shared" si="124"/>
        <v/>
      </c>
      <c r="G104" s="25" t="str">
        <f t="shared" si="125"/>
        <v/>
      </c>
      <c r="H104" s="25" t="str">
        <f t="shared" si="126"/>
        <v/>
      </c>
      <c r="I104" s="25" t="str">
        <f t="shared" si="127"/>
        <v/>
      </c>
      <c r="J104" s="31" t="str">
        <f t="shared" si="128"/>
        <v/>
      </c>
      <c r="K104" s="24" t="str">
        <f t="shared" si="129"/>
        <v/>
      </c>
      <c r="L104" s="26" t="str">
        <f t="shared" si="130"/>
        <v/>
      </c>
      <c r="M104" s="24" t="str">
        <f t="shared" si="131"/>
        <v/>
      </c>
      <c r="N104" s="31" t="str">
        <f t="shared" si="132"/>
        <v/>
      </c>
      <c r="O104" s="24" t="str">
        <f t="shared" si="133"/>
        <v/>
      </c>
      <c r="P104" s="37" t="str">
        <f t="shared" si="134"/>
        <v/>
      </c>
      <c r="Q104" s="24" t="str">
        <f t="shared" si="135"/>
        <v/>
      </c>
      <c r="R104" s="34" t="str">
        <f t="shared" si="136"/>
        <v/>
      </c>
      <c r="S104" s="33" t="str">
        <f t="shared" si="137"/>
        <v/>
      </c>
      <c r="T104" s="33" t="str">
        <f t="shared" si="138"/>
        <v/>
      </c>
      <c r="U104" s="33" t="str">
        <f t="shared" si="139"/>
        <v/>
      </c>
      <c r="V104" s="33" t="str">
        <f t="shared" si="140"/>
        <v/>
      </c>
      <c r="W104" s="33" t="str">
        <f t="shared" si="141"/>
        <v/>
      </c>
      <c r="X104" s="39" t="str">
        <f t="shared" si="142"/>
        <v/>
      </c>
      <c r="Y104" s="34" t="str">
        <f t="shared" si="143"/>
        <v/>
      </c>
      <c r="Z104" s="34" t="str">
        <f t="shared" si="144"/>
        <v/>
      </c>
      <c r="AA104" s="43" t="str">
        <f t="shared" si="145"/>
        <v/>
      </c>
      <c r="AB104" s="34" t="str">
        <f t="shared" si="146"/>
        <v/>
      </c>
      <c r="AC104" s="32" t="str">
        <f>IF(B104="","",COUNTIF($B$2:B104,B104)&amp;" 回")</f>
        <v/>
      </c>
      <c r="AD104" s="32" t="str">
        <f t="shared" si="147"/>
        <v/>
      </c>
      <c r="AE104" s="43" t="str">
        <f t="shared" si="148"/>
        <v/>
      </c>
      <c r="AF104" s="32" t="str">
        <f t="shared" si="149"/>
        <v/>
      </c>
      <c r="AG104" s="30" t="str">
        <f t="shared" si="150"/>
        <v/>
      </c>
      <c r="AH104" s="28" t="str">
        <f t="shared" si="151"/>
        <v/>
      </c>
      <c r="AI104" s="5"/>
      <c r="AJ104" s="5"/>
      <c r="AK104" s="5"/>
      <c r="AL104" s="5"/>
      <c r="AM104" s="5"/>
    </row>
    <row r="105" spans="3:39" ht="20.100000000000001" customHeight="1" x14ac:dyDescent="0.15">
      <c r="C105" s="23" t="str">
        <f t="shared" si="123"/>
        <v/>
      </c>
      <c r="F105" s="25" t="str">
        <f t="shared" si="124"/>
        <v/>
      </c>
      <c r="G105" s="25" t="str">
        <f t="shared" si="125"/>
        <v/>
      </c>
      <c r="H105" s="25" t="str">
        <f t="shared" si="126"/>
        <v/>
      </c>
      <c r="I105" s="25" t="str">
        <f t="shared" si="127"/>
        <v/>
      </c>
      <c r="J105" s="31" t="str">
        <f t="shared" si="128"/>
        <v/>
      </c>
      <c r="K105" s="24" t="str">
        <f t="shared" si="129"/>
        <v/>
      </c>
      <c r="L105" s="26" t="str">
        <f t="shared" si="130"/>
        <v/>
      </c>
      <c r="M105" s="24" t="str">
        <f t="shared" si="131"/>
        <v/>
      </c>
      <c r="N105" s="31" t="str">
        <f t="shared" si="132"/>
        <v/>
      </c>
      <c r="O105" s="24" t="str">
        <f t="shared" si="133"/>
        <v/>
      </c>
      <c r="P105" s="37" t="str">
        <f t="shared" si="134"/>
        <v/>
      </c>
      <c r="Q105" s="24" t="str">
        <f t="shared" si="135"/>
        <v/>
      </c>
      <c r="R105" s="34" t="str">
        <f t="shared" si="136"/>
        <v/>
      </c>
      <c r="S105" s="33" t="str">
        <f t="shared" si="137"/>
        <v/>
      </c>
      <c r="T105" s="33" t="str">
        <f t="shared" si="138"/>
        <v/>
      </c>
      <c r="U105" s="33" t="str">
        <f t="shared" si="139"/>
        <v/>
      </c>
      <c r="V105" s="33" t="str">
        <f t="shared" si="140"/>
        <v/>
      </c>
      <c r="W105" s="33" t="str">
        <f t="shared" si="141"/>
        <v/>
      </c>
      <c r="X105" s="39" t="str">
        <f t="shared" si="142"/>
        <v/>
      </c>
      <c r="Y105" s="34" t="str">
        <f t="shared" si="143"/>
        <v/>
      </c>
      <c r="Z105" s="34" t="str">
        <f t="shared" si="144"/>
        <v/>
      </c>
      <c r="AA105" s="43" t="str">
        <f t="shared" si="145"/>
        <v/>
      </c>
      <c r="AB105" s="34" t="str">
        <f t="shared" si="146"/>
        <v/>
      </c>
      <c r="AC105" s="32" t="str">
        <f>IF(B105="","",COUNTIF($B$2:B105,B105)&amp;" 回")</f>
        <v/>
      </c>
      <c r="AD105" s="32" t="str">
        <f t="shared" si="147"/>
        <v/>
      </c>
      <c r="AE105" s="43" t="str">
        <f t="shared" si="148"/>
        <v/>
      </c>
      <c r="AF105" s="32" t="str">
        <f t="shared" si="149"/>
        <v/>
      </c>
      <c r="AG105" s="30" t="str">
        <f t="shared" si="150"/>
        <v/>
      </c>
      <c r="AH105" s="28" t="str">
        <f t="shared" si="151"/>
        <v/>
      </c>
      <c r="AI105" s="5"/>
      <c r="AJ105" s="5"/>
      <c r="AK105" s="5"/>
      <c r="AL105" s="5"/>
      <c r="AM105" s="5"/>
    </row>
    <row r="106" spans="3:39" ht="20.100000000000001" customHeight="1" x14ac:dyDescent="0.15">
      <c r="C106" s="23" t="str">
        <f t="shared" si="123"/>
        <v/>
      </c>
      <c r="F106" s="25" t="str">
        <f t="shared" si="124"/>
        <v/>
      </c>
      <c r="G106" s="25" t="str">
        <f t="shared" si="125"/>
        <v/>
      </c>
      <c r="H106" s="25" t="str">
        <f t="shared" si="126"/>
        <v/>
      </c>
      <c r="I106" s="25" t="str">
        <f t="shared" si="127"/>
        <v/>
      </c>
      <c r="J106" s="31" t="str">
        <f t="shared" si="128"/>
        <v/>
      </c>
      <c r="K106" s="24" t="str">
        <f t="shared" si="129"/>
        <v/>
      </c>
      <c r="L106" s="26" t="str">
        <f t="shared" si="130"/>
        <v/>
      </c>
      <c r="M106" s="24" t="str">
        <f t="shared" si="131"/>
        <v/>
      </c>
      <c r="N106" s="31" t="str">
        <f t="shared" si="132"/>
        <v/>
      </c>
      <c r="O106" s="24" t="str">
        <f t="shared" si="133"/>
        <v/>
      </c>
      <c r="P106" s="37" t="str">
        <f t="shared" si="134"/>
        <v/>
      </c>
      <c r="Q106" s="24" t="str">
        <f t="shared" si="135"/>
        <v/>
      </c>
      <c r="R106" s="34" t="str">
        <f t="shared" si="136"/>
        <v/>
      </c>
      <c r="S106" s="33" t="str">
        <f t="shared" si="137"/>
        <v/>
      </c>
      <c r="T106" s="33" t="str">
        <f t="shared" si="138"/>
        <v/>
      </c>
      <c r="U106" s="33" t="str">
        <f t="shared" si="139"/>
        <v/>
      </c>
      <c r="V106" s="33" t="str">
        <f t="shared" si="140"/>
        <v/>
      </c>
      <c r="W106" s="33" t="str">
        <f t="shared" si="141"/>
        <v/>
      </c>
      <c r="X106" s="39" t="str">
        <f t="shared" si="142"/>
        <v/>
      </c>
      <c r="Y106" s="34" t="str">
        <f t="shared" si="143"/>
        <v/>
      </c>
      <c r="Z106" s="34" t="str">
        <f t="shared" si="144"/>
        <v/>
      </c>
      <c r="AA106" s="43" t="str">
        <f t="shared" si="145"/>
        <v/>
      </c>
      <c r="AB106" s="34" t="str">
        <f t="shared" si="146"/>
        <v/>
      </c>
      <c r="AC106" s="32" t="str">
        <f>IF(B106="","",COUNTIF($B$2:B106,B106)&amp;" 回")</f>
        <v/>
      </c>
      <c r="AD106" s="32" t="str">
        <f t="shared" si="147"/>
        <v/>
      </c>
      <c r="AE106" s="43" t="str">
        <f t="shared" si="148"/>
        <v/>
      </c>
      <c r="AF106" s="32" t="str">
        <f t="shared" si="149"/>
        <v/>
      </c>
      <c r="AG106" s="30" t="str">
        <f t="shared" si="150"/>
        <v/>
      </c>
      <c r="AH106" s="28" t="str">
        <f t="shared" si="151"/>
        <v/>
      </c>
      <c r="AI106" s="5"/>
      <c r="AJ106" s="5"/>
      <c r="AK106" s="5"/>
      <c r="AL106" s="5"/>
      <c r="AM106" s="5"/>
    </row>
    <row r="107" spans="3:39" ht="20.100000000000001" customHeight="1" x14ac:dyDescent="0.15">
      <c r="C107" s="23" t="str">
        <f t="shared" si="123"/>
        <v/>
      </c>
      <c r="F107" s="25" t="str">
        <f t="shared" si="124"/>
        <v/>
      </c>
      <c r="G107" s="25" t="str">
        <f t="shared" si="125"/>
        <v/>
      </c>
      <c r="H107" s="25" t="str">
        <f t="shared" si="126"/>
        <v/>
      </c>
      <c r="I107" s="25" t="str">
        <f t="shared" si="127"/>
        <v/>
      </c>
      <c r="J107" s="31" t="str">
        <f t="shared" si="128"/>
        <v/>
      </c>
      <c r="K107" s="24" t="str">
        <f t="shared" si="129"/>
        <v/>
      </c>
      <c r="L107" s="26" t="str">
        <f t="shared" si="130"/>
        <v/>
      </c>
      <c r="M107" s="24" t="str">
        <f t="shared" si="131"/>
        <v/>
      </c>
      <c r="N107" s="31" t="str">
        <f t="shared" si="132"/>
        <v/>
      </c>
      <c r="O107" s="24" t="str">
        <f t="shared" si="133"/>
        <v/>
      </c>
      <c r="P107" s="37" t="str">
        <f t="shared" si="134"/>
        <v/>
      </c>
      <c r="Q107" s="24" t="str">
        <f t="shared" si="135"/>
        <v/>
      </c>
      <c r="R107" s="34" t="str">
        <f t="shared" si="136"/>
        <v/>
      </c>
      <c r="S107" s="33" t="str">
        <f t="shared" si="137"/>
        <v/>
      </c>
      <c r="T107" s="33" t="str">
        <f t="shared" si="138"/>
        <v/>
      </c>
      <c r="U107" s="33" t="str">
        <f t="shared" si="139"/>
        <v/>
      </c>
      <c r="V107" s="33" t="str">
        <f t="shared" si="140"/>
        <v/>
      </c>
      <c r="W107" s="33" t="str">
        <f t="shared" si="141"/>
        <v/>
      </c>
      <c r="X107" s="39" t="str">
        <f t="shared" si="142"/>
        <v/>
      </c>
      <c r="Y107" s="34" t="str">
        <f t="shared" si="143"/>
        <v/>
      </c>
      <c r="Z107" s="34" t="str">
        <f t="shared" si="144"/>
        <v/>
      </c>
      <c r="AA107" s="43" t="str">
        <f t="shared" si="145"/>
        <v/>
      </c>
      <c r="AB107" s="34" t="str">
        <f t="shared" si="146"/>
        <v/>
      </c>
      <c r="AC107" s="32" t="str">
        <f>IF(B107="","",COUNTIF($B$2:B107,B107)&amp;" 回")</f>
        <v/>
      </c>
      <c r="AD107" s="32" t="str">
        <f t="shared" si="147"/>
        <v/>
      </c>
      <c r="AE107" s="43" t="str">
        <f t="shared" si="148"/>
        <v/>
      </c>
      <c r="AF107" s="32" t="str">
        <f t="shared" si="149"/>
        <v/>
      </c>
      <c r="AG107" s="30" t="str">
        <f t="shared" si="150"/>
        <v/>
      </c>
      <c r="AH107" s="28" t="str">
        <f t="shared" si="151"/>
        <v/>
      </c>
      <c r="AI107" s="5"/>
      <c r="AJ107" s="5"/>
      <c r="AK107" s="5"/>
      <c r="AL107" s="5"/>
      <c r="AM107" s="5"/>
    </row>
    <row r="108" spans="3:39" ht="20.100000000000001" customHeight="1" x14ac:dyDescent="0.15">
      <c r="C108" s="23" t="str">
        <f t="shared" si="123"/>
        <v/>
      </c>
      <c r="F108" s="25" t="str">
        <f t="shared" si="124"/>
        <v/>
      </c>
      <c r="G108" s="25" t="str">
        <f t="shared" si="125"/>
        <v/>
      </c>
      <c r="H108" s="25" t="str">
        <f t="shared" si="126"/>
        <v/>
      </c>
      <c r="I108" s="25" t="str">
        <f t="shared" si="127"/>
        <v/>
      </c>
      <c r="J108" s="31" t="str">
        <f t="shared" si="128"/>
        <v/>
      </c>
      <c r="K108" s="24" t="str">
        <f t="shared" si="129"/>
        <v/>
      </c>
      <c r="L108" s="26" t="str">
        <f t="shared" si="130"/>
        <v/>
      </c>
      <c r="M108" s="24" t="str">
        <f t="shared" si="131"/>
        <v/>
      </c>
      <c r="N108" s="31" t="str">
        <f t="shared" si="132"/>
        <v/>
      </c>
      <c r="O108" s="24" t="str">
        <f t="shared" si="133"/>
        <v/>
      </c>
      <c r="P108" s="37" t="str">
        <f t="shared" si="134"/>
        <v/>
      </c>
      <c r="Q108" s="24" t="str">
        <f t="shared" si="135"/>
        <v/>
      </c>
      <c r="R108" s="34" t="str">
        <f t="shared" si="136"/>
        <v/>
      </c>
      <c r="S108" s="33" t="str">
        <f t="shared" si="137"/>
        <v/>
      </c>
      <c r="T108" s="33" t="str">
        <f t="shared" si="138"/>
        <v/>
      </c>
      <c r="U108" s="33" t="str">
        <f t="shared" si="139"/>
        <v/>
      </c>
      <c r="V108" s="33" t="str">
        <f t="shared" si="140"/>
        <v/>
      </c>
      <c r="W108" s="33" t="str">
        <f t="shared" si="141"/>
        <v/>
      </c>
      <c r="X108" s="39" t="str">
        <f t="shared" si="142"/>
        <v/>
      </c>
      <c r="Y108" s="34" t="str">
        <f t="shared" si="143"/>
        <v/>
      </c>
      <c r="Z108" s="34" t="str">
        <f t="shared" si="144"/>
        <v/>
      </c>
      <c r="AA108" s="43" t="str">
        <f t="shared" si="145"/>
        <v/>
      </c>
      <c r="AB108" s="34" t="str">
        <f t="shared" si="146"/>
        <v/>
      </c>
      <c r="AC108" s="32" t="str">
        <f>IF(B108="","",COUNTIF($B$2:B108,B108)&amp;" 回")</f>
        <v/>
      </c>
      <c r="AD108" s="32" t="str">
        <f t="shared" si="147"/>
        <v/>
      </c>
      <c r="AE108" s="43" t="str">
        <f t="shared" si="148"/>
        <v/>
      </c>
      <c r="AF108" s="32" t="str">
        <f t="shared" si="149"/>
        <v/>
      </c>
      <c r="AG108" s="30" t="str">
        <f t="shared" si="150"/>
        <v/>
      </c>
      <c r="AH108" s="28" t="str">
        <f t="shared" si="151"/>
        <v/>
      </c>
      <c r="AI108" s="5"/>
      <c r="AJ108" s="5"/>
      <c r="AK108" s="5"/>
      <c r="AL108" s="5"/>
      <c r="AM108" s="5"/>
    </row>
    <row r="109" spans="3:39" ht="20.100000000000001" customHeight="1" x14ac:dyDescent="0.15">
      <c r="C109" s="23" t="str">
        <f t="shared" si="123"/>
        <v/>
      </c>
      <c r="F109" s="25" t="str">
        <f t="shared" si="124"/>
        <v/>
      </c>
      <c r="G109" s="25" t="str">
        <f t="shared" si="125"/>
        <v/>
      </c>
      <c r="H109" s="25" t="str">
        <f t="shared" si="126"/>
        <v/>
      </c>
      <c r="I109" s="25" t="str">
        <f t="shared" si="127"/>
        <v/>
      </c>
      <c r="J109" s="31" t="str">
        <f t="shared" si="128"/>
        <v/>
      </c>
      <c r="K109" s="24" t="str">
        <f t="shared" si="129"/>
        <v/>
      </c>
      <c r="L109" s="26" t="str">
        <f t="shared" si="130"/>
        <v/>
      </c>
      <c r="M109" s="24" t="str">
        <f t="shared" si="131"/>
        <v/>
      </c>
      <c r="N109" s="31" t="str">
        <f t="shared" si="132"/>
        <v/>
      </c>
      <c r="O109" s="24" t="str">
        <f t="shared" si="133"/>
        <v/>
      </c>
      <c r="P109" s="37" t="str">
        <f t="shared" si="134"/>
        <v/>
      </c>
      <c r="Q109" s="24" t="str">
        <f t="shared" si="135"/>
        <v/>
      </c>
      <c r="R109" s="34" t="str">
        <f t="shared" si="136"/>
        <v/>
      </c>
      <c r="S109" s="33" t="str">
        <f t="shared" si="137"/>
        <v/>
      </c>
      <c r="T109" s="33" t="str">
        <f t="shared" si="138"/>
        <v/>
      </c>
      <c r="U109" s="33" t="str">
        <f t="shared" si="139"/>
        <v/>
      </c>
      <c r="V109" s="33" t="str">
        <f t="shared" si="140"/>
        <v/>
      </c>
      <c r="W109" s="33" t="str">
        <f t="shared" si="141"/>
        <v/>
      </c>
      <c r="X109" s="39" t="str">
        <f t="shared" si="142"/>
        <v/>
      </c>
      <c r="Y109" s="34" t="str">
        <f t="shared" si="143"/>
        <v/>
      </c>
      <c r="Z109" s="34" t="str">
        <f t="shared" si="144"/>
        <v/>
      </c>
      <c r="AA109" s="43" t="str">
        <f t="shared" si="145"/>
        <v/>
      </c>
      <c r="AB109" s="34" t="str">
        <f t="shared" si="146"/>
        <v/>
      </c>
      <c r="AC109" s="32" t="str">
        <f>IF(B109="","",COUNTIF($B$2:B109,B109)&amp;" 回")</f>
        <v/>
      </c>
      <c r="AD109" s="32" t="str">
        <f t="shared" si="147"/>
        <v/>
      </c>
      <c r="AE109" s="43" t="str">
        <f t="shared" si="148"/>
        <v/>
      </c>
      <c r="AF109" s="32" t="str">
        <f t="shared" si="149"/>
        <v/>
      </c>
      <c r="AG109" s="30" t="str">
        <f t="shared" si="150"/>
        <v/>
      </c>
      <c r="AH109" s="28" t="str">
        <f t="shared" si="151"/>
        <v/>
      </c>
      <c r="AI109" s="5"/>
      <c r="AJ109" s="5"/>
      <c r="AK109" s="5"/>
      <c r="AL109" s="5"/>
      <c r="AM109" s="5"/>
    </row>
    <row r="110" spans="3:39" ht="20.100000000000001" customHeight="1" x14ac:dyDescent="0.15">
      <c r="C110" s="23" t="str">
        <f t="shared" si="123"/>
        <v/>
      </c>
      <c r="F110" s="25" t="str">
        <f t="shared" si="124"/>
        <v/>
      </c>
      <c r="G110" s="25" t="str">
        <f t="shared" si="125"/>
        <v/>
      </c>
      <c r="H110" s="25" t="str">
        <f t="shared" si="126"/>
        <v/>
      </c>
      <c r="I110" s="25" t="str">
        <f t="shared" si="127"/>
        <v/>
      </c>
      <c r="J110" s="31" t="str">
        <f t="shared" si="128"/>
        <v/>
      </c>
      <c r="K110" s="24" t="str">
        <f t="shared" si="129"/>
        <v/>
      </c>
      <c r="L110" s="26" t="str">
        <f t="shared" si="130"/>
        <v/>
      </c>
      <c r="M110" s="24" t="str">
        <f t="shared" si="131"/>
        <v/>
      </c>
      <c r="N110" s="31" t="str">
        <f t="shared" si="132"/>
        <v/>
      </c>
      <c r="O110" s="24" t="str">
        <f t="shared" si="133"/>
        <v/>
      </c>
      <c r="P110" s="37" t="str">
        <f t="shared" si="134"/>
        <v/>
      </c>
      <c r="Q110" s="24" t="str">
        <f t="shared" si="135"/>
        <v/>
      </c>
      <c r="R110" s="34" t="str">
        <f t="shared" si="136"/>
        <v/>
      </c>
      <c r="S110" s="33" t="str">
        <f t="shared" si="137"/>
        <v/>
      </c>
      <c r="T110" s="33" t="str">
        <f t="shared" si="138"/>
        <v/>
      </c>
      <c r="U110" s="33" t="str">
        <f t="shared" si="139"/>
        <v/>
      </c>
      <c r="V110" s="33" t="str">
        <f t="shared" si="140"/>
        <v/>
      </c>
      <c r="W110" s="33" t="str">
        <f t="shared" si="141"/>
        <v/>
      </c>
      <c r="X110" s="39" t="str">
        <f t="shared" si="142"/>
        <v/>
      </c>
      <c r="Y110" s="34" t="str">
        <f t="shared" si="143"/>
        <v/>
      </c>
      <c r="Z110" s="34" t="str">
        <f t="shared" si="144"/>
        <v/>
      </c>
      <c r="AA110" s="43" t="str">
        <f t="shared" si="145"/>
        <v/>
      </c>
      <c r="AB110" s="34" t="str">
        <f t="shared" si="146"/>
        <v/>
      </c>
      <c r="AC110" s="32" t="str">
        <f>IF(B110="","",COUNTIF($B$2:B110,B110)&amp;" 回")</f>
        <v/>
      </c>
      <c r="AD110" s="32" t="str">
        <f t="shared" si="147"/>
        <v/>
      </c>
      <c r="AE110" s="43" t="str">
        <f t="shared" si="148"/>
        <v/>
      </c>
      <c r="AF110" s="32" t="str">
        <f t="shared" si="149"/>
        <v/>
      </c>
      <c r="AG110" s="30" t="str">
        <f t="shared" si="150"/>
        <v/>
      </c>
      <c r="AH110" s="28" t="str">
        <f t="shared" si="151"/>
        <v/>
      </c>
      <c r="AI110" s="5"/>
      <c r="AJ110" s="5"/>
      <c r="AK110" s="5"/>
      <c r="AL110" s="5"/>
      <c r="AM110" s="5"/>
    </row>
    <row r="111" spans="3:39" ht="20.100000000000001" customHeight="1" x14ac:dyDescent="0.15">
      <c r="C111" s="23" t="str">
        <f t="shared" si="123"/>
        <v/>
      </c>
      <c r="F111" s="25" t="str">
        <f t="shared" si="124"/>
        <v/>
      </c>
      <c r="G111" s="25" t="str">
        <f t="shared" si="125"/>
        <v/>
      </c>
      <c r="H111" s="25" t="str">
        <f t="shared" si="126"/>
        <v/>
      </c>
      <c r="I111" s="25" t="str">
        <f t="shared" si="127"/>
        <v/>
      </c>
      <c r="J111" s="31" t="str">
        <f t="shared" si="128"/>
        <v/>
      </c>
      <c r="K111" s="24" t="str">
        <f t="shared" si="129"/>
        <v/>
      </c>
      <c r="L111" s="26" t="str">
        <f t="shared" si="130"/>
        <v/>
      </c>
      <c r="M111" s="24" t="str">
        <f t="shared" si="131"/>
        <v/>
      </c>
      <c r="N111" s="31" t="str">
        <f t="shared" si="132"/>
        <v/>
      </c>
      <c r="O111" s="24" t="str">
        <f t="shared" si="133"/>
        <v/>
      </c>
      <c r="P111" s="37" t="str">
        <f t="shared" si="134"/>
        <v/>
      </c>
      <c r="Q111" s="24" t="str">
        <f t="shared" si="135"/>
        <v/>
      </c>
      <c r="R111" s="34" t="str">
        <f t="shared" si="136"/>
        <v/>
      </c>
      <c r="S111" s="33" t="str">
        <f t="shared" si="137"/>
        <v/>
      </c>
      <c r="T111" s="33" t="str">
        <f t="shared" si="138"/>
        <v/>
      </c>
      <c r="U111" s="33" t="str">
        <f t="shared" si="139"/>
        <v/>
      </c>
      <c r="V111" s="33" t="str">
        <f t="shared" si="140"/>
        <v/>
      </c>
      <c r="W111" s="33" t="str">
        <f t="shared" si="141"/>
        <v/>
      </c>
      <c r="X111" s="39" t="str">
        <f t="shared" si="142"/>
        <v/>
      </c>
      <c r="Y111" s="34" t="str">
        <f t="shared" si="143"/>
        <v/>
      </c>
      <c r="Z111" s="34" t="str">
        <f t="shared" si="144"/>
        <v/>
      </c>
      <c r="AA111" s="43" t="str">
        <f t="shared" si="145"/>
        <v/>
      </c>
      <c r="AB111" s="34" t="str">
        <f t="shared" si="146"/>
        <v/>
      </c>
      <c r="AC111" s="32" t="str">
        <f>IF(B111="","",COUNTIF($B$2:B111,B111)&amp;" 回")</f>
        <v/>
      </c>
      <c r="AD111" s="32" t="str">
        <f t="shared" si="147"/>
        <v/>
      </c>
      <c r="AE111" s="43" t="str">
        <f t="shared" si="148"/>
        <v/>
      </c>
      <c r="AF111" s="32" t="str">
        <f t="shared" si="149"/>
        <v/>
      </c>
      <c r="AG111" s="30" t="str">
        <f t="shared" si="150"/>
        <v/>
      </c>
      <c r="AH111" s="28" t="str">
        <f t="shared" si="151"/>
        <v/>
      </c>
      <c r="AI111" s="5"/>
      <c r="AJ111" s="5"/>
      <c r="AK111" s="5"/>
      <c r="AL111" s="5"/>
      <c r="AM111" s="5"/>
    </row>
    <row r="112" spans="3:39" ht="20.100000000000001" customHeight="1" x14ac:dyDescent="0.15">
      <c r="C112" s="23" t="str">
        <f t="shared" si="123"/>
        <v/>
      </c>
      <c r="F112" s="25" t="str">
        <f t="shared" si="124"/>
        <v/>
      </c>
      <c r="G112" s="25" t="str">
        <f t="shared" si="125"/>
        <v/>
      </c>
      <c r="H112" s="25" t="str">
        <f t="shared" si="126"/>
        <v/>
      </c>
      <c r="I112" s="25" t="str">
        <f t="shared" si="127"/>
        <v/>
      </c>
      <c r="J112" s="31" t="str">
        <f t="shared" si="128"/>
        <v/>
      </c>
      <c r="K112" s="24" t="str">
        <f t="shared" si="129"/>
        <v/>
      </c>
      <c r="L112" s="26" t="str">
        <f t="shared" si="130"/>
        <v/>
      </c>
      <c r="M112" s="24" t="str">
        <f t="shared" si="131"/>
        <v/>
      </c>
      <c r="N112" s="31" t="str">
        <f t="shared" si="132"/>
        <v/>
      </c>
      <c r="O112" s="24" t="str">
        <f t="shared" si="133"/>
        <v/>
      </c>
      <c r="P112" s="37" t="str">
        <f t="shared" si="134"/>
        <v/>
      </c>
      <c r="Q112" s="24" t="str">
        <f t="shared" si="135"/>
        <v/>
      </c>
      <c r="R112" s="34" t="str">
        <f t="shared" si="136"/>
        <v/>
      </c>
      <c r="S112" s="33" t="str">
        <f t="shared" si="137"/>
        <v/>
      </c>
      <c r="T112" s="33" t="str">
        <f t="shared" si="138"/>
        <v/>
      </c>
      <c r="U112" s="33" t="str">
        <f t="shared" si="139"/>
        <v/>
      </c>
      <c r="V112" s="33" t="str">
        <f t="shared" si="140"/>
        <v/>
      </c>
      <c r="W112" s="33" t="str">
        <f t="shared" si="141"/>
        <v/>
      </c>
      <c r="X112" s="39" t="str">
        <f t="shared" si="142"/>
        <v/>
      </c>
      <c r="Y112" s="34" t="str">
        <f t="shared" si="143"/>
        <v/>
      </c>
      <c r="Z112" s="34" t="str">
        <f t="shared" si="144"/>
        <v/>
      </c>
      <c r="AA112" s="43" t="str">
        <f t="shared" si="145"/>
        <v/>
      </c>
      <c r="AB112" s="34" t="str">
        <f t="shared" si="146"/>
        <v/>
      </c>
      <c r="AC112" s="32" t="str">
        <f>IF(B112="","",COUNTIF($B$2:B112,B112)&amp;" 回")</f>
        <v/>
      </c>
      <c r="AD112" s="32" t="str">
        <f t="shared" si="147"/>
        <v/>
      </c>
      <c r="AE112" s="43" t="str">
        <f t="shared" si="148"/>
        <v/>
      </c>
      <c r="AF112" s="32" t="str">
        <f t="shared" si="149"/>
        <v/>
      </c>
      <c r="AG112" s="30" t="str">
        <f t="shared" si="150"/>
        <v/>
      </c>
      <c r="AH112" s="28" t="str">
        <f t="shared" si="151"/>
        <v/>
      </c>
      <c r="AI112" s="5"/>
      <c r="AJ112" s="5"/>
      <c r="AK112" s="5"/>
      <c r="AL112" s="5"/>
      <c r="AM112" s="5"/>
    </row>
    <row r="113" spans="3:39" ht="20.100000000000001" customHeight="1" x14ac:dyDescent="0.15">
      <c r="C113" s="23" t="str">
        <f t="shared" si="123"/>
        <v/>
      </c>
      <c r="F113" s="25" t="str">
        <f t="shared" si="124"/>
        <v/>
      </c>
      <c r="G113" s="25" t="str">
        <f t="shared" si="125"/>
        <v/>
      </c>
      <c r="H113" s="25" t="str">
        <f t="shared" si="126"/>
        <v/>
      </c>
      <c r="I113" s="25" t="str">
        <f t="shared" si="127"/>
        <v/>
      </c>
      <c r="J113" s="31" t="str">
        <f t="shared" si="128"/>
        <v/>
      </c>
      <c r="K113" s="24" t="str">
        <f t="shared" si="129"/>
        <v/>
      </c>
      <c r="L113" s="26" t="str">
        <f t="shared" si="130"/>
        <v/>
      </c>
      <c r="M113" s="24" t="str">
        <f t="shared" si="131"/>
        <v/>
      </c>
      <c r="N113" s="31" t="str">
        <f t="shared" si="132"/>
        <v/>
      </c>
      <c r="O113" s="24" t="str">
        <f t="shared" si="133"/>
        <v/>
      </c>
      <c r="P113" s="37" t="str">
        <f t="shared" si="134"/>
        <v/>
      </c>
      <c r="Q113" s="24" t="str">
        <f t="shared" si="135"/>
        <v/>
      </c>
      <c r="R113" s="34" t="str">
        <f t="shared" si="136"/>
        <v/>
      </c>
      <c r="S113" s="33" t="str">
        <f t="shared" si="137"/>
        <v/>
      </c>
      <c r="T113" s="33" t="str">
        <f t="shared" si="138"/>
        <v/>
      </c>
      <c r="U113" s="33" t="str">
        <f t="shared" si="139"/>
        <v/>
      </c>
      <c r="V113" s="33" t="str">
        <f t="shared" si="140"/>
        <v/>
      </c>
      <c r="W113" s="33" t="str">
        <f t="shared" si="141"/>
        <v/>
      </c>
      <c r="X113" s="39" t="str">
        <f t="shared" si="142"/>
        <v/>
      </c>
      <c r="Y113" s="34" t="str">
        <f t="shared" si="143"/>
        <v/>
      </c>
      <c r="Z113" s="34" t="str">
        <f t="shared" si="144"/>
        <v/>
      </c>
      <c r="AA113" s="43" t="str">
        <f t="shared" si="145"/>
        <v/>
      </c>
      <c r="AB113" s="34" t="str">
        <f t="shared" si="146"/>
        <v/>
      </c>
      <c r="AC113" s="32" t="str">
        <f>IF(B113="","",COUNTIF($B$2:B113,B113)&amp;" 回")</f>
        <v/>
      </c>
      <c r="AD113" s="32" t="str">
        <f t="shared" si="147"/>
        <v/>
      </c>
      <c r="AE113" s="43" t="str">
        <f t="shared" si="148"/>
        <v/>
      </c>
      <c r="AF113" s="32" t="str">
        <f t="shared" si="149"/>
        <v/>
      </c>
      <c r="AG113" s="30" t="str">
        <f t="shared" si="150"/>
        <v/>
      </c>
      <c r="AH113" s="28" t="str">
        <f t="shared" si="151"/>
        <v/>
      </c>
      <c r="AI113" s="5"/>
      <c r="AJ113" s="5"/>
      <c r="AK113" s="5"/>
      <c r="AL113" s="5"/>
      <c r="AM113" s="5"/>
    </row>
    <row r="114" spans="3:39" ht="20.100000000000001" customHeight="1" x14ac:dyDescent="0.15">
      <c r="C114" s="23" t="str">
        <f t="shared" si="123"/>
        <v/>
      </c>
      <c r="F114" s="25" t="str">
        <f t="shared" si="124"/>
        <v/>
      </c>
      <c r="G114" s="25" t="str">
        <f t="shared" si="125"/>
        <v/>
      </c>
      <c r="H114" s="25" t="str">
        <f t="shared" si="126"/>
        <v/>
      </c>
      <c r="I114" s="25" t="str">
        <f t="shared" si="127"/>
        <v/>
      </c>
      <c r="J114" s="31" t="str">
        <f t="shared" si="128"/>
        <v/>
      </c>
      <c r="K114" s="24" t="str">
        <f t="shared" si="129"/>
        <v/>
      </c>
      <c r="L114" s="26" t="str">
        <f t="shared" si="130"/>
        <v/>
      </c>
      <c r="M114" s="24" t="str">
        <f t="shared" si="131"/>
        <v/>
      </c>
      <c r="N114" s="31" t="str">
        <f t="shared" si="132"/>
        <v/>
      </c>
      <c r="O114" s="24" t="str">
        <f t="shared" si="133"/>
        <v/>
      </c>
      <c r="P114" s="37" t="str">
        <f t="shared" si="134"/>
        <v/>
      </c>
      <c r="Q114" s="24" t="str">
        <f t="shared" si="135"/>
        <v/>
      </c>
      <c r="R114" s="34" t="str">
        <f t="shared" si="136"/>
        <v/>
      </c>
      <c r="S114" s="33" t="str">
        <f t="shared" si="137"/>
        <v/>
      </c>
      <c r="T114" s="33" t="str">
        <f t="shared" si="138"/>
        <v/>
      </c>
      <c r="U114" s="33" t="str">
        <f t="shared" si="139"/>
        <v/>
      </c>
      <c r="V114" s="33" t="str">
        <f t="shared" si="140"/>
        <v/>
      </c>
      <c r="W114" s="33" t="str">
        <f t="shared" si="141"/>
        <v/>
      </c>
      <c r="X114" s="39" t="str">
        <f t="shared" si="142"/>
        <v/>
      </c>
      <c r="Y114" s="34" t="str">
        <f t="shared" si="143"/>
        <v/>
      </c>
      <c r="Z114" s="34" t="str">
        <f t="shared" si="144"/>
        <v/>
      </c>
      <c r="AA114" s="43" t="str">
        <f t="shared" si="145"/>
        <v/>
      </c>
      <c r="AB114" s="34" t="str">
        <f t="shared" si="146"/>
        <v/>
      </c>
      <c r="AC114" s="32" t="str">
        <f>IF(B114="","",COUNTIF($B$2:B114,B114)&amp;" 回")</f>
        <v/>
      </c>
      <c r="AD114" s="32" t="str">
        <f t="shared" si="147"/>
        <v/>
      </c>
      <c r="AE114" s="43" t="str">
        <f t="shared" si="148"/>
        <v/>
      </c>
      <c r="AF114" s="32" t="str">
        <f t="shared" si="149"/>
        <v/>
      </c>
      <c r="AG114" s="30" t="str">
        <f t="shared" si="150"/>
        <v/>
      </c>
      <c r="AH114" s="28" t="str">
        <f t="shared" si="151"/>
        <v/>
      </c>
      <c r="AI114" s="5"/>
      <c r="AJ114" s="5"/>
      <c r="AK114" s="5"/>
      <c r="AL114" s="5"/>
      <c r="AM114" s="5"/>
    </row>
    <row r="115" spans="3:39" ht="20.100000000000001" customHeight="1" x14ac:dyDescent="0.15">
      <c r="C115" s="23" t="str">
        <f t="shared" si="123"/>
        <v/>
      </c>
      <c r="F115" s="25" t="str">
        <f t="shared" si="124"/>
        <v/>
      </c>
      <c r="G115" s="25" t="str">
        <f t="shared" si="125"/>
        <v/>
      </c>
      <c r="H115" s="25" t="str">
        <f t="shared" si="126"/>
        <v/>
      </c>
      <c r="I115" s="25" t="str">
        <f t="shared" si="127"/>
        <v/>
      </c>
      <c r="J115" s="31" t="str">
        <f t="shared" si="128"/>
        <v/>
      </c>
      <c r="K115" s="24" t="str">
        <f t="shared" si="129"/>
        <v/>
      </c>
      <c r="L115" s="26" t="str">
        <f t="shared" si="130"/>
        <v/>
      </c>
      <c r="M115" s="24" t="str">
        <f t="shared" si="131"/>
        <v/>
      </c>
      <c r="N115" s="31" t="str">
        <f t="shared" si="132"/>
        <v/>
      </c>
      <c r="O115" s="24" t="str">
        <f t="shared" si="133"/>
        <v/>
      </c>
      <c r="P115" s="37" t="str">
        <f t="shared" si="134"/>
        <v/>
      </c>
      <c r="Q115" s="24" t="str">
        <f t="shared" si="135"/>
        <v/>
      </c>
      <c r="R115" s="34" t="str">
        <f t="shared" si="136"/>
        <v/>
      </c>
      <c r="S115" s="33" t="str">
        <f t="shared" si="137"/>
        <v/>
      </c>
      <c r="T115" s="33" t="str">
        <f t="shared" si="138"/>
        <v/>
      </c>
      <c r="U115" s="33" t="str">
        <f t="shared" si="139"/>
        <v/>
      </c>
      <c r="V115" s="33" t="str">
        <f t="shared" si="140"/>
        <v/>
      </c>
      <c r="W115" s="33" t="str">
        <f t="shared" si="141"/>
        <v/>
      </c>
      <c r="X115" s="39" t="str">
        <f t="shared" si="142"/>
        <v/>
      </c>
      <c r="Y115" s="34" t="str">
        <f t="shared" si="143"/>
        <v/>
      </c>
      <c r="Z115" s="34" t="str">
        <f t="shared" si="144"/>
        <v/>
      </c>
      <c r="AA115" s="43" t="str">
        <f t="shared" si="145"/>
        <v/>
      </c>
      <c r="AB115" s="34" t="str">
        <f t="shared" si="146"/>
        <v/>
      </c>
      <c r="AC115" s="32" t="str">
        <f>IF(B115="","",COUNTIF($B$2:B115,B115)&amp;" 回")</f>
        <v/>
      </c>
      <c r="AD115" s="32" t="str">
        <f t="shared" si="147"/>
        <v/>
      </c>
      <c r="AE115" s="43" t="str">
        <f t="shared" si="148"/>
        <v/>
      </c>
      <c r="AF115" s="32" t="str">
        <f t="shared" si="149"/>
        <v/>
      </c>
      <c r="AG115" s="30" t="str">
        <f t="shared" si="150"/>
        <v/>
      </c>
      <c r="AH115" s="28" t="str">
        <f t="shared" si="151"/>
        <v/>
      </c>
      <c r="AI115" s="5"/>
      <c r="AJ115" s="5"/>
      <c r="AK115" s="5"/>
      <c r="AL115" s="5"/>
      <c r="AM115" s="5"/>
    </row>
    <row r="116" spans="3:39" ht="20.100000000000001" customHeight="1" x14ac:dyDescent="0.15">
      <c r="C116" s="23" t="str">
        <f t="shared" ref="C116:C179" si="152">IF(B116="","",VLOOKUP(B116,リウマチ患者氏名,2,FALSE))</f>
        <v/>
      </c>
      <c r="F116" s="25" t="str">
        <f t="shared" ref="F116:F179" si="153">IF(B116="","","0")</f>
        <v/>
      </c>
      <c r="G116" s="25" t="str">
        <f t="shared" ref="G116:G179" si="154">IF(B116="","","0")</f>
        <v/>
      </c>
      <c r="H116" s="25" t="str">
        <f t="shared" ref="H116:H179" si="155">IF(B116="","","0")</f>
        <v/>
      </c>
      <c r="I116" s="25" t="str">
        <f t="shared" ref="I116:I179" si="156">IF(B116="","","0")</f>
        <v/>
      </c>
      <c r="J116" s="31" t="str">
        <f t="shared" ref="J116:J179" si="157">IF(D116="","",0.56*SQRT(H116)+0.28*SQRT(I116)+0.36*LN(D116*10+1)+0.014*F116+0.96)</f>
        <v/>
      </c>
      <c r="K116" s="24" t="str">
        <f t="shared" ref="K116:K179" si="158">IF(D116="","",IF(J116&gt;4.1,"高",IF(J116&gt;=2.7,"中",IF(J116&gt;=2.3,"低","寛解"))))</f>
        <v/>
      </c>
      <c r="L116" s="26" t="str">
        <f t="shared" ref="L116:L179" si="159">IF(E116="","",0.56*SQRT(H116)+0.28*SQRT(I116)+0.7*LN(E116)+0.014*F116)</f>
        <v/>
      </c>
      <c r="M116" s="24" t="str">
        <f t="shared" ref="M116:M179" si="160">IF(E116="","",IF(L116&gt;5.1,"高",IF(L116&gt;=3.2,"中",IF(L116&gt;=2.6,"低","寛解"))))</f>
        <v/>
      </c>
      <c r="N116" s="31" t="str">
        <f t="shared" ref="N116:N179" si="161">IF(D116="","",H116+I116+F116*0.1+G116*0.1+D116)</f>
        <v/>
      </c>
      <c r="O116" s="24" t="str">
        <f t="shared" ref="O116:O179" si="162">IF(D116="","",IF(N116&gt;26,"高",IF(N116&gt;11,"中",IF(N116&gt;3.3,"低","寛解"))))</f>
        <v/>
      </c>
      <c r="P116" s="37" t="str">
        <f t="shared" ref="P116:P179" si="163">IF(D116="","",H116+I116+F116*0.1+G116*0.1)</f>
        <v/>
      </c>
      <c r="Q116" s="24" t="str">
        <f t="shared" ref="Q116:Q179" si="164">IF(D116="","",IF(P116&gt;22,"高",IF(P116&gt;10,"中",IF(P116&gt;2.8,"低","寛解"))))</f>
        <v/>
      </c>
      <c r="R116" s="34" t="str">
        <f t="shared" ref="R116:R179" si="165">IF(B116="","",VLOOKUP(B116,リウマチ患者氏名,8,FALSE))</f>
        <v/>
      </c>
      <c r="S116" s="33" t="str">
        <f t="shared" ref="S116:S179" si="166">IF(B116="","",VLOOKUP(B116,リウマチ患者氏名,9,FALSE))</f>
        <v/>
      </c>
      <c r="T116" s="33" t="str">
        <f t="shared" ref="T116:T179" si="167">IF(B116="","",VLOOKUP(B116,リウマチ患者氏名,10,FALSE))</f>
        <v/>
      </c>
      <c r="U116" s="33" t="str">
        <f t="shared" ref="U116:U179" si="168">IF(B116="","",VLOOKUP(B116,リウマチ患者氏名,11,FALSE))</f>
        <v/>
      </c>
      <c r="V116" s="33" t="str">
        <f t="shared" ref="V116:V179" si="169">IF(B116="","",VLOOKUP(B116,リウマチ患者氏名,12,FALSE))</f>
        <v/>
      </c>
      <c r="W116" s="33" t="str">
        <f t="shared" ref="W116:W179" si="170">IF(B116="","",VLOOKUP(B116,リウマチ患者氏名,13,FALSE))</f>
        <v/>
      </c>
      <c r="X116" s="39" t="str">
        <f t="shared" ref="X116:X179" si="171">IF(B116="","",VLOOKUP(B116,リウマチ患者氏名,14,FALSE))</f>
        <v/>
      </c>
      <c r="Y116" s="34" t="str">
        <f t="shared" ref="Y116:Y179" si="172">IF(B116="","",VLOOKUP(B116,リウマチ患者氏名,15,FALSE))</f>
        <v/>
      </c>
      <c r="Z116" s="34" t="str">
        <f t="shared" ref="Z116:Z179" si="173">IF(B116="","",VLOOKUP(B116,リウマチ患者氏名,16,FALSE))</f>
        <v/>
      </c>
      <c r="AA116" s="43" t="str">
        <f t="shared" ref="AA116:AA179" si="174">IF(B116="","",VLOOKUP(B116,リウマチ患者氏名,17,FALSE))</f>
        <v/>
      </c>
      <c r="AB116" s="34" t="str">
        <f t="shared" ref="AB116:AB179" si="175">IF(B116="","",IF(AA116="未使用","未使用",ROUNDUP((A116-(AA116-1))/7,0)))</f>
        <v/>
      </c>
      <c r="AC116" s="32" t="str">
        <f>IF(B116="","",COUNTIF($B$2:B116,B116)&amp;" 回")</f>
        <v/>
      </c>
      <c r="AD116" s="32" t="str">
        <f t="shared" ref="AD116:AD179" si="176">IF(B116="","",VLOOKUP(B116,リウマチ患者氏名,3,FALSE))</f>
        <v/>
      </c>
      <c r="AE116" s="43" t="str">
        <f t="shared" ref="AE116:AE179" si="177">IF(B116="","",VLOOKUP(B116,リウマチ患者氏名,4,FALSE))</f>
        <v/>
      </c>
      <c r="AF116" s="32" t="str">
        <f t="shared" ref="AF116:AF179" si="178">IF(B116="","",DATEDIF(AE116,A116,"Y")&amp;"歳")</f>
        <v/>
      </c>
      <c r="AG116" s="30" t="str">
        <f t="shared" ref="AG116:AG179" si="179">IF(B116="","",VLOOKUP(B116,リウマチ患者氏名,6,FALSE))</f>
        <v/>
      </c>
      <c r="AH116" s="28" t="str">
        <f t="shared" ref="AH116:AH179" si="180">IF(AG116="","",DATEDIF(AG116,A116,"Y")&amp;"年"&amp;DATEDIF(AG116,A116,"YM")&amp;"か月")</f>
        <v/>
      </c>
      <c r="AI116" s="5"/>
      <c r="AJ116" s="5"/>
      <c r="AK116" s="5"/>
      <c r="AL116" s="5"/>
      <c r="AM116" s="5"/>
    </row>
    <row r="117" spans="3:39" ht="20.100000000000001" customHeight="1" x14ac:dyDescent="0.15">
      <c r="C117" s="23" t="str">
        <f t="shared" si="152"/>
        <v/>
      </c>
      <c r="F117" s="25" t="str">
        <f t="shared" si="153"/>
        <v/>
      </c>
      <c r="G117" s="25" t="str">
        <f t="shared" si="154"/>
        <v/>
      </c>
      <c r="H117" s="25" t="str">
        <f t="shared" si="155"/>
        <v/>
      </c>
      <c r="I117" s="25" t="str">
        <f t="shared" si="156"/>
        <v/>
      </c>
      <c r="J117" s="31" t="str">
        <f t="shared" si="157"/>
        <v/>
      </c>
      <c r="K117" s="24" t="str">
        <f t="shared" si="158"/>
        <v/>
      </c>
      <c r="L117" s="26" t="str">
        <f t="shared" si="159"/>
        <v/>
      </c>
      <c r="M117" s="24" t="str">
        <f t="shared" si="160"/>
        <v/>
      </c>
      <c r="N117" s="31" t="str">
        <f t="shared" si="161"/>
        <v/>
      </c>
      <c r="O117" s="24" t="str">
        <f t="shared" si="162"/>
        <v/>
      </c>
      <c r="P117" s="37" t="str">
        <f t="shared" si="163"/>
        <v/>
      </c>
      <c r="Q117" s="24" t="str">
        <f t="shared" si="164"/>
        <v/>
      </c>
      <c r="R117" s="34" t="str">
        <f t="shared" si="165"/>
        <v/>
      </c>
      <c r="S117" s="33" t="str">
        <f t="shared" si="166"/>
        <v/>
      </c>
      <c r="T117" s="33" t="str">
        <f t="shared" si="167"/>
        <v/>
      </c>
      <c r="U117" s="33" t="str">
        <f t="shared" si="168"/>
        <v/>
      </c>
      <c r="V117" s="33" t="str">
        <f t="shared" si="169"/>
        <v/>
      </c>
      <c r="W117" s="33" t="str">
        <f t="shared" si="170"/>
        <v/>
      </c>
      <c r="X117" s="39" t="str">
        <f t="shared" si="171"/>
        <v/>
      </c>
      <c r="Y117" s="34" t="str">
        <f t="shared" si="172"/>
        <v/>
      </c>
      <c r="Z117" s="34" t="str">
        <f t="shared" si="173"/>
        <v/>
      </c>
      <c r="AA117" s="43" t="str">
        <f t="shared" si="174"/>
        <v/>
      </c>
      <c r="AB117" s="34" t="str">
        <f t="shared" si="175"/>
        <v/>
      </c>
      <c r="AC117" s="32" t="str">
        <f>IF(B117="","",COUNTIF($B$2:B117,B117)&amp;" 回")</f>
        <v/>
      </c>
      <c r="AD117" s="32" t="str">
        <f t="shared" si="176"/>
        <v/>
      </c>
      <c r="AE117" s="43" t="str">
        <f t="shared" si="177"/>
        <v/>
      </c>
      <c r="AF117" s="32" t="str">
        <f t="shared" si="178"/>
        <v/>
      </c>
      <c r="AG117" s="30" t="str">
        <f t="shared" si="179"/>
        <v/>
      </c>
      <c r="AH117" s="28" t="str">
        <f t="shared" si="180"/>
        <v/>
      </c>
      <c r="AI117" s="5"/>
      <c r="AJ117" s="5"/>
      <c r="AK117" s="5"/>
      <c r="AL117" s="5"/>
      <c r="AM117" s="5"/>
    </row>
    <row r="118" spans="3:39" ht="20.100000000000001" customHeight="1" x14ac:dyDescent="0.15">
      <c r="C118" s="23" t="str">
        <f t="shared" si="152"/>
        <v/>
      </c>
      <c r="F118" s="25" t="str">
        <f t="shared" si="153"/>
        <v/>
      </c>
      <c r="G118" s="25" t="str">
        <f t="shared" si="154"/>
        <v/>
      </c>
      <c r="H118" s="25" t="str">
        <f t="shared" si="155"/>
        <v/>
      </c>
      <c r="I118" s="25" t="str">
        <f t="shared" si="156"/>
        <v/>
      </c>
      <c r="J118" s="31" t="str">
        <f t="shared" si="157"/>
        <v/>
      </c>
      <c r="K118" s="24" t="str">
        <f t="shared" si="158"/>
        <v/>
      </c>
      <c r="L118" s="26" t="str">
        <f t="shared" si="159"/>
        <v/>
      </c>
      <c r="M118" s="24" t="str">
        <f t="shared" si="160"/>
        <v/>
      </c>
      <c r="N118" s="31" t="str">
        <f t="shared" si="161"/>
        <v/>
      </c>
      <c r="O118" s="24" t="str">
        <f t="shared" si="162"/>
        <v/>
      </c>
      <c r="P118" s="37" t="str">
        <f t="shared" si="163"/>
        <v/>
      </c>
      <c r="Q118" s="24" t="str">
        <f t="shared" si="164"/>
        <v/>
      </c>
      <c r="R118" s="34" t="str">
        <f t="shared" si="165"/>
        <v/>
      </c>
      <c r="S118" s="33" t="str">
        <f t="shared" si="166"/>
        <v/>
      </c>
      <c r="T118" s="33" t="str">
        <f t="shared" si="167"/>
        <v/>
      </c>
      <c r="U118" s="33" t="str">
        <f t="shared" si="168"/>
        <v/>
      </c>
      <c r="V118" s="33" t="str">
        <f t="shared" si="169"/>
        <v/>
      </c>
      <c r="W118" s="33" t="str">
        <f t="shared" si="170"/>
        <v/>
      </c>
      <c r="X118" s="39" t="str">
        <f t="shared" si="171"/>
        <v/>
      </c>
      <c r="Y118" s="34" t="str">
        <f t="shared" si="172"/>
        <v/>
      </c>
      <c r="Z118" s="34" t="str">
        <f t="shared" si="173"/>
        <v/>
      </c>
      <c r="AA118" s="43" t="str">
        <f t="shared" si="174"/>
        <v/>
      </c>
      <c r="AB118" s="34" t="str">
        <f t="shared" si="175"/>
        <v/>
      </c>
      <c r="AC118" s="32" t="str">
        <f>IF(B118="","",COUNTIF($B$2:B118,B118)&amp;" 回")</f>
        <v/>
      </c>
      <c r="AD118" s="32" t="str">
        <f t="shared" si="176"/>
        <v/>
      </c>
      <c r="AE118" s="43" t="str">
        <f t="shared" si="177"/>
        <v/>
      </c>
      <c r="AF118" s="32" t="str">
        <f t="shared" si="178"/>
        <v/>
      </c>
      <c r="AG118" s="30" t="str">
        <f t="shared" si="179"/>
        <v/>
      </c>
      <c r="AH118" s="28" t="str">
        <f t="shared" si="180"/>
        <v/>
      </c>
      <c r="AI118" s="5"/>
      <c r="AJ118" s="5"/>
      <c r="AK118" s="5"/>
      <c r="AL118" s="5"/>
      <c r="AM118" s="5"/>
    </row>
    <row r="119" spans="3:39" ht="20.100000000000001" customHeight="1" x14ac:dyDescent="0.15">
      <c r="C119" s="23" t="str">
        <f t="shared" si="152"/>
        <v/>
      </c>
      <c r="F119" s="25" t="str">
        <f t="shared" si="153"/>
        <v/>
      </c>
      <c r="G119" s="25" t="str">
        <f t="shared" si="154"/>
        <v/>
      </c>
      <c r="H119" s="25" t="str">
        <f t="shared" si="155"/>
        <v/>
      </c>
      <c r="I119" s="25" t="str">
        <f t="shared" si="156"/>
        <v/>
      </c>
      <c r="J119" s="31" t="str">
        <f t="shared" si="157"/>
        <v/>
      </c>
      <c r="K119" s="24" t="str">
        <f t="shared" si="158"/>
        <v/>
      </c>
      <c r="L119" s="26" t="str">
        <f t="shared" si="159"/>
        <v/>
      </c>
      <c r="M119" s="24" t="str">
        <f t="shared" si="160"/>
        <v/>
      </c>
      <c r="N119" s="31" t="str">
        <f t="shared" si="161"/>
        <v/>
      </c>
      <c r="O119" s="24" t="str">
        <f t="shared" si="162"/>
        <v/>
      </c>
      <c r="P119" s="37" t="str">
        <f t="shared" si="163"/>
        <v/>
      </c>
      <c r="Q119" s="24" t="str">
        <f t="shared" si="164"/>
        <v/>
      </c>
      <c r="R119" s="34" t="str">
        <f t="shared" si="165"/>
        <v/>
      </c>
      <c r="S119" s="33" t="str">
        <f t="shared" si="166"/>
        <v/>
      </c>
      <c r="T119" s="33" t="str">
        <f t="shared" si="167"/>
        <v/>
      </c>
      <c r="U119" s="33" t="str">
        <f t="shared" si="168"/>
        <v/>
      </c>
      <c r="V119" s="33" t="str">
        <f t="shared" si="169"/>
        <v/>
      </c>
      <c r="W119" s="33" t="str">
        <f t="shared" si="170"/>
        <v/>
      </c>
      <c r="X119" s="39" t="str">
        <f t="shared" si="171"/>
        <v/>
      </c>
      <c r="Y119" s="34" t="str">
        <f t="shared" si="172"/>
        <v/>
      </c>
      <c r="Z119" s="34" t="str">
        <f t="shared" si="173"/>
        <v/>
      </c>
      <c r="AA119" s="43" t="str">
        <f t="shared" si="174"/>
        <v/>
      </c>
      <c r="AB119" s="34" t="str">
        <f t="shared" si="175"/>
        <v/>
      </c>
      <c r="AC119" s="32" t="str">
        <f>IF(B119="","",COUNTIF($B$2:B119,B119)&amp;" 回")</f>
        <v/>
      </c>
      <c r="AD119" s="32" t="str">
        <f t="shared" si="176"/>
        <v/>
      </c>
      <c r="AE119" s="43" t="str">
        <f t="shared" si="177"/>
        <v/>
      </c>
      <c r="AF119" s="32" t="str">
        <f t="shared" si="178"/>
        <v/>
      </c>
      <c r="AG119" s="30" t="str">
        <f t="shared" si="179"/>
        <v/>
      </c>
      <c r="AH119" s="28" t="str">
        <f t="shared" si="180"/>
        <v/>
      </c>
      <c r="AI119" s="5"/>
      <c r="AJ119" s="5"/>
      <c r="AK119" s="5"/>
      <c r="AL119" s="5"/>
      <c r="AM119" s="5"/>
    </row>
    <row r="120" spans="3:39" ht="20.100000000000001" customHeight="1" x14ac:dyDescent="0.15">
      <c r="C120" s="23" t="str">
        <f t="shared" si="152"/>
        <v/>
      </c>
      <c r="F120" s="25" t="str">
        <f t="shared" si="153"/>
        <v/>
      </c>
      <c r="G120" s="25" t="str">
        <f t="shared" si="154"/>
        <v/>
      </c>
      <c r="H120" s="25" t="str">
        <f t="shared" si="155"/>
        <v/>
      </c>
      <c r="I120" s="25" t="str">
        <f t="shared" si="156"/>
        <v/>
      </c>
      <c r="J120" s="31" t="str">
        <f t="shared" si="157"/>
        <v/>
      </c>
      <c r="K120" s="24" t="str">
        <f t="shared" si="158"/>
        <v/>
      </c>
      <c r="L120" s="26" t="str">
        <f t="shared" si="159"/>
        <v/>
      </c>
      <c r="M120" s="24" t="str">
        <f t="shared" si="160"/>
        <v/>
      </c>
      <c r="N120" s="31" t="str">
        <f t="shared" si="161"/>
        <v/>
      </c>
      <c r="O120" s="24" t="str">
        <f t="shared" si="162"/>
        <v/>
      </c>
      <c r="P120" s="37" t="str">
        <f t="shared" si="163"/>
        <v/>
      </c>
      <c r="Q120" s="24" t="str">
        <f t="shared" si="164"/>
        <v/>
      </c>
      <c r="R120" s="34" t="str">
        <f t="shared" si="165"/>
        <v/>
      </c>
      <c r="S120" s="33" t="str">
        <f t="shared" si="166"/>
        <v/>
      </c>
      <c r="T120" s="33" t="str">
        <f t="shared" si="167"/>
        <v/>
      </c>
      <c r="U120" s="33" t="str">
        <f t="shared" si="168"/>
        <v/>
      </c>
      <c r="V120" s="33" t="str">
        <f t="shared" si="169"/>
        <v/>
      </c>
      <c r="W120" s="33" t="str">
        <f t="shared" si="170"/>
        <v/>
      </c>
      <c r="X120" s="39" t="str">
        <f t="shared" si="171"/>
        <v/>
      </c>
      <c r="Y120" s="34" t="str">
        <f t="shared" si="172"/>
        <v/>
      </c>
      <c r="Z120" s="34" t="str">
        <f t="shared" si="173"/>
        <v/>
      </c>
      <c r="AA120" s="43" t="str">
        <f t="shared" si="174"/>
        <v/>
      </c>
      <c r="AB120" s="34" t="str">
        <f t="shared" si="175"/>
        <v/>
      </c>
      <c r="AC120" s="32" t="str">
        <f>IF(B120="","",COUNTIF($B$2:B120,B120)&amp;" 回")</f>
        <v/>
      </c>
      <c r="AD120" s="32" t="str">
        <f t="shared" si="176"/>
        <v/>
      </c>
      <c r="AE120" s="43" t="str">
        <f t="shared" si="177"/>
        <v/>
      </c>
      <c r="AF120" s="32" t="str">
        <f t="shared" si="178"/>
        <v/>
      </c>
      <c r="AG120" s="30" t="str">
        <f t="shared" si="179"/>
        <v/>
      </c>
      <c r="AH120" s="28" t="str">
        <f t="shared" si="180"/>
        <v/>
      </c>
      <c r="AI120" s="5"/>
      <c r="AJ120" s="5"/>
      <c r="AK120" s="5"/>
      <c r="AL120" s="5"/>
      <c r="AM120" s="5"/>
    </row>
    <row r="121" spans="3:39" ht="20.100000000000001" customHeight="1" x14ac:dyDescent="0.15">
      <c r="C121" s="23" t="str">
        <f t="shared" si="152"/>
        <v/>
      </c>
      <c r="F121" s="25" t="str">
        <f t="shared" si="153"/>
        <v/>
      </c>
      <c r="G121" s="25" t="str">
        <f t="shared" si="154"/>
        <v/>
      </c>
      <c r="H121" s="25" t="str">
        <f t="shared" si="155"/>
        <v/>
      </c>
      <c r="I121" s="25" t="str">
        <f t="shared" si="156"/>
        <v/>
      </c>
      <c r="J121" s="31" t="str">
        <f t="shared" si="157"/>
        <v/>
      </c>
      <c r="K121" s="24" t="str">
        <f t="shared" si="158"/>
        <v/>
      </c>
      <c r="L121" s="26" t="str">
        <f t="shared" si="159"/>
        <v/>
      </c>
      <c r="M121" s="24" t="str">
        <f t="shared" si="160"/>
        <v/>
      </c>
      <c r="N121" s="31" t="str">
        <f t="shared" si="161"/>
        <v/>
      </c>
      <c r="O121" s="24" t="str">
        <f t="shared" si="162"/>
        <v/>
      </c>
      <c r="P121" s="37" t="str">
        <f t="shared" si="163"/>
        <v/>
      </c>
      <c r="Q121" s="24" t="str">
        <f t="shared" si="164"/>
        <v/>
      </c>
      <c r="R121" s="34" t="str">
        <f t="shared" si="165"/>
        <v/>
      </c>
      <c r="S121" s="33" t="str">
        <f t="shared" si="166"/>
        <v/>
      </c>
      <c r="T121" s="33" t="str">
        <f t="shared" si="167"/>
        <v/>
      </c>
      <c r="U121" s="33" t="str">
        <f t="shared" si="168"/>
        <v/>
      </c>
      <c r="V121" s="33" t="str">
        <f t="shared" si="169"/>
        <v/>
      </c>
      <c r="W121" s="33" t="str">
        <f t="shared" si="170"/>
        <v/>
      </c>
      <c r="X121" s="39" t="str">
        <f t="shared" si="171"/>
        <v/>
      </c>
      <c r="Y121" s="34" t="str">
        <f t="shared" si="172"/>
        <v/>
      </c>
      <c r="Z121" s="34" t="str">
        <f t="shared" si="173"/>
        <v/>
      </c>
      <c r="AA121" s="43" t="str">
        <f t="shared" si="174"/>
        <v/>
      </c>
      <c r="AB121" s="34" t="str">
        <f t="shared" si="175"/>
        <v/>
      </c>
      <c r="AC121" s="32" t="str">
        <f>IF(B121="","",COUNTIF($B$2:B121,B121)&amp;" 回")</f>
        <v/>
      </c>
      <c r="AD121" s="32" t="str">
        <f t="shared" si="176"/>
        <v/>
      </c>
      <c r="AE121" s="43" t="str">
        <f t="shared" si="177"/>
        <v/>
      </c>
      <c r="AF121" s="32" t="str">
        <f t="shared" si="178"/>
        <v/>
      </c>
      <c r="AG121" s="30" t="str">
        <f t="shared" si="179"/>
        <v/>
      </c>
      <c r="AH121" s="28" t="str">
        <f t="shared" si="180"/>
        <v/>
      </c>
      <c r="AI121" s="5"/>
      <c r="AJ121" s="5"/>
      <c r="AK121" s="5"/>
      <c r="AL121" s="5"/>
      <c r="AM121" s="5"/>
    </row>
    <row r="122" spans="3:39" ht="20.100000000000001" customHeight="1" x14ac:dyDescent="0.15">
      <c r="C122" s="23" t="str">
        <f t="shared" si="152"/>
        <v/>
      </c>
      <c r="F122" s="25" t="str">
        <f t="shared" si="153"/>
        <v/>
      </c>
      <c r="G122" s="25" t="str">
        <f t="shared" si="154"/>
        <v/>
      </c>
      <c r="H122" s="25" t="str">
        <f t="shared" si="155"/>
        <v/>
      </c>
      <c r="I122" s="25" t="str">
        <f t="shared" si="156"/>
        <v/>
      </c>
      <c r="J122" s="31" t="str">
        <f t="shared" si="157"/>
        <v/>
      </c>
      <c r="K122" s="24" t="str">
        <f t="shared" si="158"/>
        <v/>
      </c>
      <c r="L122" s="26" t="str">
        <f t="shared" si="159"/>
        <v/>
      </c>
      <c r="M122" s="24" t="str">
        <f t="shared" si="160"/>
        <v/>
      </c>
      <c r="N122" s="31" t="str">
        <f t="shared" si="161"/>
        <v/>
      </c>
      <c r="O122" s="24" t="str">
        <f t="shared" si="162"/>
        <v/>
      </c>
      <c r="P122" s="37" t="str">
        <f t="shared" si="163"/>
        <v/>
      </c>
      <c r="Q122" s="24" t="str">
        <f t="shared" si="164"/>
        <v/>
      </c>
      <c r="R122" s="34" t="str">
        <f t="shared" si="165"/>
        <v/>
      </c>
      <c r="S122" s="33" t="str">
        <f t="shared" si="166"/>
        <v/>
      </c>
      <c r="T122" s="33" t="str">
        <f t="shared" si="167"/>
        <v/>
      </c>
      <c r="U122" s="33" t="str">
        <f t="shared" si="168"/>
        <v/>
      </c>
      <c r="V122" s="33" t="str">
        <f t="shared" si="169"/>
        <v/>
      </c>
      <c r="W122" s="33" t="str">
        <f t="shared" si="170"/>
        <v/>
      </c>
      <c r="X122" s="39" t="str">
        <f t="shared" si="171"/>
        <v/>
      </c>
      <c r="Y122" s="34" t="str">
        <f t="shared" si="172"/>
        <v/>
      </c>
      <c r="Z122" s="34" t="str">
        <f t="shared" si="173"/>
        <v/>
      </c>
      <c r="AA122" s="43" t="str">
        <f t="shared" si="174"/>
        <v/>
      </c>
      <c r="AB122" s="34" t="str">
        <f t="shared" si="175"/>
        <v/>
      </c>
      <c r="AC122" s="32" t="str">
        <f>IF(B122="","",COUNTIF($B$2:B122,B122)&amp;" 回")</f>
        <v/>
      </c>
      <c r="AD122" s="32" t="str">
        <f t="shared" si="176"/>
        <v/>
      </c>
      <c r="AE122" s="43" t="str">
        <f t="shared" si="177"/>
        <v/>
      </c>
      <c r="AF122" s="32" t="str">
        <f t="shared" si="178"/>
        <v/>
      </c>
      <c r="AG122" s="30" t="str">
        <f t="shared" si="179"/>
        <v/>
      </c>
      <c r="AH122" s="28" t="str">
        <f t="shared" si="180"/>
        <v/>
      </c>
      <c r="AI122" s="5"/>
      <c r="AJ122" s="5"/>
      <c r="AK122" s="5"/>
      <c r="AL122" s="5"/>
      <c r="AM122" s="5"/>
    </row>
    <row r="123" spans="3:39" ht="20.100000000000001" customHeight="1" x14ac:dyDescent="0.15">
      <c r="C123" s="23" t="str">
        <f t="shared" si="152"/>
        <v/>
      </c>
      <c r="F123" s="25" t="str">
        <f t="shared" si="153"/>
        <v/>
      </c>
      <c r="G123" s="25" t="str">
        <f t="shared" si="154"/>
        <v/>
      </c>
      <c r="H123" s="25" t="str">
        <f t="shared" si="155"/>
        <v/>
      </c>
      <c r="I123" s="25" t="str">
        <f t="shared" si="156"/>
        <v/>
      </c>
      <c r="J123" s="31" t="str">
        <f t="shared" si="157"/>
        <v/>
      </c>
      <c r="K123" s="24" t="str">
        <f t="shared" si="158"/>
        <v/>
      </c>
      <c r="L123" s="26" t="str">
        <f t="shared" si="159"/>
        <v/>
      </c>
      <c r="M123" s="24" t="str">
        <f t="shared" si="160"/>
        <v/>
      </c>
      <c r="N123" s="31" t="str">
        <f t="shared" si="161"/>
        <v/>
      </c>
      <c r="O123" s="24" t="str">
        <f t="shared" si="162"/>
        <v/>
      </c>
      <c r="P123" s="37" t="str">
        <f t="shared" si="163"/>
        <v/>
      </c>
      <c r="Q123" s="24" t="str">
        <f t="shared" si="164"/>
        <v/>
      </c>
      <c r="R123" s="34" t="str">
        <f t="shared" si="165"/>
        <v/>
      </c>
      <c r="S123" s="33" t="str">
        <f t="shared" si="166"/>
        <v/>
      </c>
      <c r="T123" s="33" t="str">
        <f t="shared" si="167"/>
        <v/>
      </c>
      <c r="U123" s="33" t="str">
        <f t="shared" si="168"/>
        <v/>
      </c>
      <c r="V123" s="33" t="str">
        <f t="shared" si="169"/>
        <v/>
      </c>
      <c r="W123" s="33" t="str">
        <f t="shared" si="170"/>
        <v/>
      </c>
      <c r="X123" s="39" t="str">
        <f t="shared" si="171"/>
        <v/>
      </c>
      <c r="Y123" s="34" t="str">
        <f t="shared" si="172"/>
        <v/>
      </c>
      <c r="Z123" s="34" t="str">
        <f t="shared" si="173"/>
        <v/>
      </c>
      <c r="AA123" s="43" t="str">
        <f t="shared" si="174"/>
        <v/>
      </c>
      <c r="AB123" s="34" t="str">
        <f t="shared" si="175"/>
        <v/>
      </c>
      <c r="AC123" s="32" t="str">
        <f>IF(B123="","",COUNTIF($B$2:B123,B123)&amp;" 回")</f>
        <v/>
      </c>
      <c r="AD123" s="32" t="str">
        <f t="shared" si="176"/>
        <v/>
      </c>
      <c r="AE123" s="43" t="str">
        <f t="shared" si="177"/>
        <v/>
      </c>
      <c r="AF123" s="32" t="str">
        <f t="shared" si="178"/>
        <v/>
      </c>
      <c r="AG123" s="30" t="str">
        <f t="shared" si="179"/>
        <v/>
      </c>
      <c r="AH123" s="28" t="str">
        <f t="shared" si="180"/>
        <v/>
      </c>
      <c r="AI123" s="5"/>
      <c r="AJ123" s="5"/>
      <c r="AK123" s="5"/>
      <c r="AL123" s="5"/>
      <c r="AM123" s="5"/>
    </row>
    <row r="124" spans="3:39" ht="20.100000000000001" customHeight="1" x14ac:dyDescent="0.15">
      <c r="C124" s="23" t="str">
        <f t="shared" si="152"/>
        <v/>
      </c>
      <c r="F124" s="25" t="str">
        <f t="shared" si="153"/>
        <v/>
      </c>
      <c r="G124" s="25" t="str">
        <f t="shared" si="154"/>
        <v/>
      </c>
      <c r="H124" s="25" t="str">
        <f t="shared" si="155"/>
        <v/>
      </c>
      <c r="I124" s="25" t="str">
        <f t="shared" si="156"/>
        <v/>
      </c>
      <c r="J124" s="31" t="str">
        <f t="shared" si="157"/>
        <v/>
      </c>
      <c r="K124" s="24" t="str">
        <f t="shared" si="158"/>
        <v/>
      </c>
      <c r="L124" s="26" t="str">
        <f t="shared" si="159"/>
        <v/>
      </c>
      <c r="M124" s="24" t="str">
        <f t="shared" si="160"/>
        <v/>
      </c>
      <c r="N124" s="31" t="str">
        <f t="shared" si="161"/>
        <v/>
      </c>
      <c r="O124" s="24" t="str">
        <f t="shared" si="162"/>
        <v/>
      </c>
      <c r="P124" s="37" t="str">
        <f t="shared" si="163"/>
        <v/>
      </c>
      <c r="Q124" s="24" t="str">
        <f t="shared" si="164"/>
        <v/>
      </c>
      <c r="R124" s="34" t="str">
        <f t="shared" si="165"/>
        <v/>
      </c>
      <c r="S124" s="33" t="str">
        <f t="shared" si="166"/>
        <v/>
      </c>
      <c r="T124" s="33" t="str">
        <f t="shared" si="167"/>
        <v/>
      </c>
      <c r="U124" s="33" t="str">
        <f t="shared" si="168"/>
        <v/>
      </c>
      <c r="V124" s="33" t="str">
        <f t="shared" si="169"/>
        <v/>
      </c>
      <c r="W124" s="33" t="str">
        <f t="shared" si="170"/>
        <v/>
      </c>
      <c r="X124" s="39" t="str">
        <f t="shared" si="171"/>
        <v/>
      </c>
      <c r="Y124" s="34" t="str">
        <f t="shared" si="172"/>
        <v/>
      </c>
      <c r="Z124" s="34" t="str">
        <f t="shared" si="173"/>
        <v/>
      </c>
      <c r="AA124" s="43" t="str">
        <f t="shared" si="174"/>
        <v/>
      </c>
      <c r="AB124" s="34" t="str">
        <f t="shared" si="175"/>
        <v/>
      </c>
      <c r="AC124" s="32" t="str">
        <f>IF(B124="","",COUNTIF($B$2:B124,B124)&amp;" 回")</f>
        <v/>
      </c>
      <c r="AD124" s="32" t="str">
        <f t="shared" si="176"/>
        <v/>
      </c>
      <c r="AE124" s="43" t="str">
        <f t="shared" si="177"/>
        <v/>
      </c>
      <c r="AF124" s="32" t="str">
        <f t="shared" si="178"/>
        <v/>
      </c>
      <c r="AG124" s="30" t="str">
        <f t="shared" si="179"/>
        <v/>
      </c>
      <c r="AH124" s="28" t="str">
        <f t="shared" si="180"/>
        <v/>
      </c>
      <c r="AI124" s="5"/>
      <c r="AJ124" s="5"/>
      <c r="AK124" s="5"/>
      <c r="AL124" s="5"/>
      <c r="AM124" s="5"/>
    </row>
    <row r="125" spans="3:39" ht="20.100000000000001" customHeight="1" x14ac:dyDescent="0.15">
      <c r="C125" s="23" t="str">
        <f t="shared" si="152"/>
        <v/>
      </c>
      <c r="F125" s="25" t="str">
        <f t="shared" si="153"/>
        <v/>
      </c>
      <c r="G125" s="25" t="str">
        <f t="shared" si="154"/>
        <v/>
      </c>
      <c r="H125" s="25" t="str">
        <f t="shared" si="155"/>
        <v/>
      </c>
      <c r="I125" s="25" t="str">
        <f t="shared" si="156"/>
        <v/>
      </c>
      <c r="J125" s="31" t="str">
        <f t="shared" si="157"/>
        <v/>
      </c>
      <c r="K125" s="24" t="str">
        <f t="shared" si="158"/>
        <v/>
      </c>
      <c r="L125" s="26" t="str">
        <f t="shared" si="159"/>
        <v/>
      </c>
      <c r="M125" s="24" t="str">
        <f t="shared" si="160"/>
        <v/>
      </c>
      <c r="N125" s="31" t="str">
        <f t="shared" si="161"/>
        <v/>
      </c>
      <c r="O125" s="24" t="str">
        <f t="shared" si="162"/>
        <v/>
      </c>
      <c r="P125" s="37" t="str">
        <f t="shared" si="163"/>
        <v/>
      </c>
      <c r="Q125" s="24" t="str">
        <f t="shared" si="164"/>
        <v/>
      </c>
      <c r="R125" s="34" t="str">
        <f t="shared" si="165"/>
        <v/>
      </c>
      <c r="S125" s="33" t="str">
        <f t="shared" si="166"/>
        <v/>
      </c>
      <c r="T125" s="33" t="str">
        <f t="shared" si="167"/>
        <v/>
      </c>
      <c r="U125" s="33" t="str">
        <f t="shared" si="168"/>
        <v/>
      </c>
      <c r="V125" s="33" t="str">
        <f t="shared" si="169"/>
        <v/>
      </c>
      <c r="W125" s="33" t="str">
        <f t="shared" si="170"/>
        <v/>
      </c>
      <c r="X125" s="39" t="str">
        <f t="shared" si="171"/>
        <v/>
      </c>
      <c r="Y125" s="34" t="str">
        <f t="shared" si="172"/>
        <v/>
      </c>
      <c r="Z125" s="34" t="str">
        <f t="shared" si="173"/>
        <v/>
      </c>
      <c r="AA125" s="43" t="str">
        <f t="shared" si="174"/>
        <v/>
      </c>
      <c r="AB125" s="34" t="str">
        <f t="shared" si="175"/>
        <v/>
      </c>
      <c r="AC125" s="32" t="str">
        <f>IF(B125="","",COUNTIF($B$2:B125,B125)&amp;" 回")</f>
        <v/>
      </c>
      <c r="AD125" s="32" t="str">
        <f t="shared" si="176"/>
        <v/>
      </c>
      <c r="AE125" s="43" t="str">
        <f t="shared" si="177"/>
        <v/>
      </c>
      <c r="AF125" s="32" t="str">
        <f t="shared" si="178"/>
        <v/>
      </c>
      <c r="AG125" s="30" t="str">
        <f t="shared" si="179"/>
        <v/>
      </c>
      <c r="AH125" s="28" t="str">
        <f t="shared" si="180"/>
        <v/>
      </c>
      <c r="AI125" s="5"/>
      <c r="AJ125" s="5"/>
      <c r="AK125" s="5"/>
      <c r="AL125" s="5"/>
      <c r="AM125" s="5"/>
    </row>
    <row r="126" spans="3:39" ht="20.100000000000001" customHeight="1" x14ac:dyDescent="0.15">
      <c r="C126" s="23" t="str">
        <f t="shared" si="152"/>
        <v/>
      </c>
      <c r="F126" s="25" t="str">
        <f t="shared" si="153"/>
        <v/>
      </c>
      <c r="G126" s="25" t="str">
        <f t="shared" si="154"/>
        <v/>
      </c>
      <c r="H126" s="25" t="str">
        <f t="shared" si="155"/>
        <v/>
      </c>
      <c r="I126" s="25" t="str">
        <f t="shared" si="156"/>
        <v/>
      </c>
      <c r="J126" s="31" t="str">
        <f t="shared" si="157"/>
        <v/>
      </c>
      <c r="K126" s="24" t="str">
        <f t="shared" si="158"/>
        <v/>
      </c>
      <c r="L126" s="26" t="str">
        <f t="shared" si="159"/>
        <v/>
      </c>
      <c r="M126" s="24" t="str">
        <f t="shared" si="160"/>
        <v/>
      </c>
      <c r="N126" s="31" t="str">
        <f t="shared" si="161"/>
        <v/>
      </c>
      <c r="O126" s="24" t="str">
        <f t="shared" si="162"/>
        <v/>
      </c>
      <c r="P126" s="37" t="str">
        <f t="shared" si="163"/>
        <v/>
      </c>
      <c r="Q126" s="24" t="str">
        <f t="shared" si="164"/>
        <v/>
      </c>
      <c r="R126" s="34" t="str">
        <f t="shared" si="165"/>
        <v/>
      </c>
      <c r="S126" s="33" t="str">
        <f t="shared" si="166"/>
        <v/>
      </c>
      <c r="T126" s="33" t="str">
        <f t="shared" si="167"/>
        <v/>
      </c>
      <c r="U126" s="33" t="str">
        <f t="shared" si="168"/>
        <v/>
      </c>
      <c r="V126" s="33" t="str">
        <f t="shared" si="169"/>
        <v/>
      </c>
      <c r="W126" s="33" t="str">
        <f t="shared" si="170"/>
        <v/>
      </c>
      <c r="X126" s="39" t="str">
        <f t="shared" si="171"/>
        <v/>
      </c>
      <c r="Y126" s="34" t="str">
        <f t="shared" si="172"/>
        <v/>
      </c>
      <c r="Z126" s="34" t="str">
        <f t="shared" si="173"/>
        <v/>
      </c>
      <c r="AA126" s="43" t="str">
        <f t="shared" si="174"/>
        <v/>
      </c>
      <c r="AB126" s="34" t="str">
        <f t="shared" si="175"/>
        <v/>
      </c>
      <c r="AC126" s="32" t="str">
        <f>IF(B126="","",COUNTIF($B$2:B126,B126)&amp;" 回")</f>
        <v/>
      </c>
      <c r="AD126" s="32" t="str">
        <f t="shared" si="176"/>
        <v/>
      </c>
      <c r="AE126" s="43" t="str">
        <f t="shared" si="177"/>
        <v/>
      </c>
      <c r="AF126" s="32" t="str">
        <f t="shared" si="178"/>
        <v/>
      </c>
      <c r="AG126" s="30" t="str">
        <f t="shared" si="179"/>
        <v/>
      </c>
      <c r="AH126" s="28" t="str">
        <f t="shared" si="180"/>
        <v/>
      </c>
      <c r="AI126" s="5"/>
      <c r="AJ126" s="5"/>
      <c r="AK126" s="5"/>
      <c r="AL126" s="5"/>
      <c r="AM126" s="5"/>
    </row>
    <row r="127" spans="3:39" ht="20.100000000000001" customHeight="1" x14ac:dyDescent="0.15">
      <c r="C127" s="23" t="str">
        <f t="shared" si="152"/>
        <v/>
      </c>
      <c r="F127" s="25" t="str">
        <f t="shared" si="153"/>
        <v/>
      </c>
      <c r="G127" s="25" t="str">
        <f t="shared" si="154"/>
        <v/>
      </c>
      <c r="H127" s="25" t="str">
        <f t="shared" si="155"/>
        <v/>
      </c>
      <c r="I127" s="25" t="str">
        <f t="shared" si="156"/>
        <v/>
      </c>
      <c r="J127" s="31" t="str">
        <f t="shared" si="157"/>
        <v/>
      </c>
      <c r="K127" s="24" t="str">
        <f t="shared" si="158"/>
        <v/>
      </c>
      <c r="L127" s="26" t="str">
        <f t="shared" si="159"/>
        <v/>
      </c>
      <c r="M127" s="24" t="str">
        <f t="shared" si="160"/>
        <v/>
      </c>
      <c r="N127" s="31" t="str">
        <f t="shared" si="161"/>
        <v/>
      </c>
      <c r="O127" s="24" t="str">
        <f t="shared" si="162"/>
        <v/>
      </c>
      <c r="P127" s="37" t="str">
        <f t="shared" si="163"/>
        <v/>
      </c>
      <c r="Q127" s="24" t="str">
        <f t="shared" si="164"/>
        <v/>
      </c>
      <c r="R127" s="34" t="str">
        <f t="shared" si="165"/>
        <v/>
      </c>
      <c r="S127" s="33" t="str">
        <f t="shared" si="166"/>
        <v/>
      </c>
      <c r="T127" s="33" t="str">
        <f t="shared" si="167"/>
        <v/>
      </c>
      <c r="U127" s="33" t="str">
        <f t="shared" si="168"/>
        <v/>
      </c>
      <c r="V127" s="33" t="str">
        <f t="shared" si="169"/>
        <v/>
      </c>
      <c r="W127" s="33" t="str">
        <f t="shared" si="170"/>
        <v/>
      </c>
      <c r="X127" s="39" t="str">
        <f t="shared" si="171"/>
        <v/>
      </c>
      <c r="Y127" s="34" t="str">
        <f t="shared" si="172"/>
        <v/>
      </c>
      <c r="Z127" s="34" t="str">
        <f t="shared" si="173"/>
        <v/>
      </c>
      <c r="AA127" s="43" t="str">
        <f t="shared" si="174"/>
        <v/>
      </c>
      <c r="AB127" s="34" t="str">
        <f t="shared" si="175"/>
        <v/>
      </c>
      <c r="AC127" s="32" t="str">
        <f>IF(B127="","",COUNTIF($B$2:B127,B127)&amp;" 回")</f>
        <v/>
      </c>
      <c r="AD127" s="32" t="str">
        <f t="shared" si="176"/>
        <v/>
      </c>
      <c r="AE127" s="43" t="str">
        <f t="shared" si="177"/>
        <v/>
      </c>
      <c r="AF127" s="32" t="str">
        <f t="shared" si="178"/>
        <v/>
      </c>
      <c r="AG127" s="30" t="str">
        <f t="shared" si="179"/>
        <v/>
      </c>
      <c r="AH127" s="28" t="str">
        <f t="shared" si="180"/>
        <v/>
      </c>
      <c r="AI127" s="5"/>
      <c r="AJ127" s="5"/>
      <c r="AK127" s="5"/>
      <c r="AL127" s="5"/>
      <c r="AM127" s="5"/>
    </row>
    <row r="128" spans="3:39" ht="20.100000000000001" customHeight="1" x14ac:dyDescent="0.15">
      <c r="C128" s="23" t="str">
        <f t="shared" si="152"/>
        <v/>
      </c>
      <c r="F128" s="25" t="str">
        <f t="shared" si="153"/>
        <v/>
      </c>
      <c r="G128" s="25" t="str">
        <f t="shared" si="154"/>
        <v/>
      </c>
      <c r="H128" s="25" t="str">
        <f t="shared" si="155"/>
        <v/>
      </c>
      <c r="I128" s="25" t="str">
        <f t="shared" si="156"/>
        <v/>
      </c>
      <c r="J128" s="31" t="str">
        <f t="shared" si="157"/>
        <v/>
      </c>
      <c r="K128" s="24" t="str">
        <f t="shared" si="158"/>
        <v/>
      </c>
      <c r="L128" s="26" t="str">
        <f t="shared" si="159"/>
        <v/>
      </c>
      <c r="M128" s="24" t="str">
        <f t="shared" si="160"/>
        <v/>
      </c>
      <c r="N128" s="31" t="str">
        <f t="shared" si="161"/>
        <v/>
      </c>
      <c r="O128" s="24" t="str">
        <f t="shared" si="162"/>
        <v/>
      </c>
      <c r="P128" s="37" t="str">
        <f t="shared" si="163"/>
        <v/>
      </c>
      <c r="Q128" s="24" t="str">
        <f t="shared" si="164"/>
        <v/>
      </c>
      <c r="R128" s="34" t="str">
        <f t="shared" si="165"/>
        <v/>
      </c>
      <c r="S128" s="33" t="str">
        <f t="shared" si="166"/>
        <v/>
      </c>
      <c r="T128" s="33" t="str">
        <f t="shared" si="167"/>
        <v/>
      </c>
      <c r="U128" s="33" t="str">
        <f t="shared" si="168"/>
        <v/>
      </c>
      <c r="V128" s="33" t="str">
        <f t="shared" si="169"/>
        <v/>
      </c>
      <c r="W128" s="33" t="str">
        <f t="shared" si="170"/>
        <v/>
      </c>
      <c r="X128" s="39" t="str">
        <f t="shared" si="171"/>
        <v/>
      </c>
      <c r="Y128" s="34" t="str">
        <f t="shared" si="172"/>
        <v/>
      </c>
      <c r="Z128" s="34" t="str">
        <f t="shared" si="173"/>
        <v/>
      </c>
      <c r="AA128" s="43" t="str">
        <f t="shared" si="174"/>
        <v/>
      </c>
      <c r="AB128" s="34" t="str">
        <f t="shared" si="175"/>
        <v/>
      </c>
      <c r="AC128" s="32" t="str">
        <f>IF(B128="","",COUNTIF($B$2:B128,B128)&amp;" 回")</f>
        <v/>
      </c>
      <c r="AD128" s="32" t="str">
        <f t="shared" si="176"/>
        <v/>
      </c>
      <c r="AE128" s="43" t="str">
        <f t="shared" si="177"/>
        <v/>
      </c>
      <c r="AF128" s="32" t="str">
        <f t="shared" si="178"/>
        <v/>
      </c>
      <c r="AG128" s="30" t="str">
        <f t="shared" si="179"/>
        <v/>
      </c>
      <c r="AH128" s="28" t="str">
        <f t="shared" si="180"/>
        <v/>
      </c>
      <c r="AI128" s="5"/>
      <c r="AJ128" s="5"/>
      <c r="AK128" s="5"/>
      <c r="AL128" s="5"/>
      <c r="AM128" s="5"/>
    </row>
    <row r="129" spans="3:39" ht="20.100000000000001" customHeight="1" x14ac:dyDescent="0.15">
      <c r="C129" s="23" t="str">
        <f t="shared" si="152"/>
        <v/>
      </c>
      <c r="F129" s="25" t="str">
        <f t="shared" si="153"/>
        <v/>
      </c>
      <c r="G129" s="25" t="str">
        <f t="shared" si="154"/>
        <v/>
      </c>
      <c r="H129" s="25" t="str">
        <f t="shared" si="155"/>
        <v/>
      </c>
      <c r="I129" s="25" t="str">
        <f t="shared" si="156"/>
        <v/>
      </c>
      <c r="J129" s="31" t="str">
        <f t="shared" si="157"/>
        <v/>
      </c>
      <c r="K129" s="24" t="str">
        <f t="shared" si="158"/>
        <v/>
      </c>
      <c r="L129" s="26" t="str">
        <f t="shared" si="159"/>
        <v/>
      </c>
      <c r="M129" s="24" t="str">
        <f t="shared" si="160"/>
        <v/>
      </c>
      <c r="N129" s="31" t="str">
        <f t="shared" si="161"/>
        <v/>
      </c>
      <c r="O129" s="24" t="str">
        <f t="shared" si="162"/>
        <v/>
      </c>
      <c r="P129" s="37" t="str">
        <f t="shared" si="163"/>
        <v/>
      </c>
      <c r="Q129" s="24" t="str">
        <f t="shared" si="164"/>
        <v/>
      </c>
      <c r="R129" s="34" t="str">
        <f t="shared" si="165"/>
        <v/>
      </c>
      <c r="S129" s="33" t="str">
        <f t="shared" si="166"/>
        <v/>
      </c>
      <c r="T129" s="33" t="str">
        <f t="shared" si="167"/>
        <v/>
      </c>
      <c r="U129" s="33" t="str">
        <f t="shared" si="168"/>
        <v/>
      </c>
      <c r="V129" s="33" t="str">
        <f t="shared" si="169"/>
        <v/>
      </c>
      <c r="W129" s="33" t="str">
        <f t="shared" si="170"/>
        <v/>
      </c>
      <c r="X129" s="39" t="str">
        <f t="shared" si="171"/>
        <v/>
      </c>
      <c r="Y129" s="34" t="str">
        <f t="shared" si="172"/>
        <v/>
      </c>
      <c r="Z129" s="34" t="str">
        <f t="shared" si="173"/>
        <v/>
      </c>
      <c r="AA129" s="43" t="str">
        <f t="shared" si="174"/>
        <v/>
      </c>
      <c r="AB129" s="34" t="str">
        <f t="shared" si="175"/>
        <v/>
      </c>
      <c r="AC129" s="32" t="str">
        <f>IF(B129="","",COUNTIF($B$2:B129,B129)&amp;" 回")</f>
        <v/>
      </c>
      <c r="AD129" s="32" t="str">
        <f t="shared" si="176"/>
        <v/>
      </c>
      <c r="AE129" s="43" t="str">
        <f t="shared" si="177"/>
        <v/>
      </c>
      <c r="AF129" s="32" t="str">
        <f t="shared" si="178"/>
        <v/>
      </c>
      <c r="AG129" s="30" t="str">
        <f t="shared" si="179"/>
        <v/>
      </c>
      <c r="AH129" s="28" t="str">
        <f t="shared" si="180"/>
        <v/>
      </c>
      <c r="AI129" s="5"/>
      <c r="AJ129" s="5"/>
      <c r="AK129" s="5"/>
      <c r="AL129" s="5"/>
      <c r="AM129" s="5"/>
    </row>
    <row r="130" spans="3:39" ht="20.100000000000001" customHeight="1" x14ac:dyDescent="0.15">
      <c r="C130" s="23" t="str">
        <f t="shared" si="152"/>
        <v/>
      </c>
      <c r="F130" s="25" t="str">
        <f t="shared" si="153"/>
        <v/>
      </c>
      <c r="G130" s="25" t="str">
        <f t="shared" si="154"/>
        <v/>
      </c>
      <c r="H130" s="25" t="str">
        <f t="shared" si="155"/>
        <v/>
      </c>
      <c r="I130" s="25" t="str">
        <f t="shared" si="156"/>
        <v/>
      </c>
      <c r="J130" s="31" t="str">
        <f t="shared" si="157"/>
        <v/>
      </c>
      <c r="K130" s="24" t="str">
        <f t="shared" si="158"/>
        <v/>
      </c>
      <c r="L130" s="26" t="str">
        <f t="shared" si="159"/>
        <v/>
      </c>
      <c r="M130" s="24" t="str">
        <f t="shared" si="160"/>
        <v/>
      </c>
      <c r="N130" s="31" t="str">
        <f t="shared" si="161"/>
        <v/>
      </c>
      <c r="O130" s="24" t="str">
        <f t="shared" si="162"/>
        <v/>
      </c>
      <c r="P130" s="37" t="str">
        <f t="shared" si="163"/>
        <v/>
      </c>
      <c r="Q130" s="24" t="str">
        <f t="shared" si="164"/>
        <v/>
      </c>
      <c r="R130" s="34" t="str">
        <f t="shared" si="165"/>
        <v/>
      </c>
      <c r="S130" s="33" t="str">
        <f t="shared" si="166"/>
        <v/>
      </c>
      <c r="T130" s="33" t="str">
        <f t="shared" si="167"/>
        <v/>
      </c>
      <c r="U130" s="33" t="str">
        <f t="shared" si="168"/>
        <v/>
      </c>
      <c r="V130" s="33" t="str">
        <f t="shared" si="169"/>
        <v/>
      </c>
      <c r="W130" s="33" t="str">
        <f t="shared" si="170"/>
        <v/>
      </c>
      <c r="X130" s="39" t="str">
        <f t="shared" si="171"/>
        <v/>
      </c>
      <c r="Y130" s="34" t="str">
        <f t="shared" si="172"/>
        <v/>
      </c>
      <c r="Z130" s="34" t="str">
        <f t="shared" si="173"/>
        <v/>
      </c>
      <c r="AA130" s="43" t="str">
        <f t="shared" si="174"/>
        <v/>
      </c>
      <c r="AB130" s="34" t="str">
        <f t="shared" si="175"/>
        <v/>
      </c>
      <c r="AC130" s="32" t="str">
        <f>IF(B130="","",COUNTIF($B$2:B130,B130)&amp;" 回")</f>
        <v/>
      </c>
      <c r="AD130" s="32" t="str">
        <f t="shared" si="176"/>
        <v/>
      </c>
      <c r="AE130" s="43" t="str">
        <f t="shared" si="177"/>
        <v/>
      </c>
      <c r="AF130" s="32" t="str">
        <f t="shared" si="178"/>
        <v/>
      </c>
      <c r="AG130" s="30" t="str">
        <f t="shared" si="179"/>
        <v/>
      </c>
      <c r="AH130" s="28" t="str">
        <f t="shared" si="180"/>
        <v/>
      </c>
      <c r="AI130" s="5"/>
      <c r="AJ130" s="5"/>
      <c r="AK130" s="5"/>
      <c r="AL130" s="5"/>
      <c r="AM130" s="5"/>
    </row>
    <row r="131" spans="3:39" ht="20.100000000000001" customHeight="1" x14ac:dyDescent="0.15">
      <c r="C131" s="23" t="str">
        <f t="shared" si="152"/>
        <v/>
      </c>
      <c r="F131" s="25" t="str">
        <f t="shared" si="153"/>
        <v/>
      </c>
      <c r="G131" s="25" t="str">
        <f t="shared" si="154"/>
        <v/>
      </c>
      <c r="H131" s="25" t="str">
        <f t="shared" si="155"/>
        <v/>
      </c>
      <c r="I131" s="25" t="str">
        <f t="shared" si="156"/>
        <v/>
      </c>
      <c r="J131" s="31" t="str">
        <f t="shared" si="157"/>
        <v/>
      </c>
      <c r="K131" s="24" t="str">
        <f t="shared" si="158"/>
        <v/>
      </c>
      <c r="L131" s="26" t="str">
        <f t="shared" si="159"/>
        <v/>
      </c>
      <c r="M131" s="24" t="str">
        <f t="shared" si="160"/>
        <v/>
      </c>
      <c r="N131" s="31" t="str">
        <f t="shared" si="161"/>
        <v/>
      </c>
      <c r="O131" s="24" t="str">
        <f t="shared" si="162"/>
        <v/>
      </c>
      <c r="P131" s="37" t="str">
        <f t="shared" si="163"/>
        <v/>
      </c>
      <c r="Q131" s="24" t="str">
        <f t="shared" si="164"/>
        <v/>
      </c>
      <c r="R131" s="34" t="str">
        <f t="shared" si="165"/>
        <v/>
      </c>
      <c r="S131" s="33" t="str">
        <f t="shared" si="166"/>
        <v/>
      </c>
      <c r="T131" s="33" t="str">
        <f t="shared" si="167"/>
        <v/>
      </c>
      <c r="U131" s="33" t="str">
        <f t="shared" si="168"/>
        <v/>
      </c>
      <c r="V131" s="33" t="str">
        <f t="shared" si="169"/>
        <v/>
      </c>
      <c r="W131" s="33" t="str">
        <f t="shared" si="170"/>
        <v/>
      </c>
      <c r="X131" s="39" t="str">
        <f t="shared" si="171"/>
        <v/>
      </c>
      <c r="Y131" s="34" t="str">
        <f t="shared" si="172"/>
        <v/>
      </c>
      <c r="Z131" s="34" t="str">
        <f t="shared" si="173"/>
        <v/>
      </c>
      <c r="AA131" s="43" t="str">
        <f t="shared" si="174"/>
        <v/>
      </c>
      <c r="AB131" s="34" t="str">
        <f t="shared" si="175"/>
        <v/>
      </c>
      <c r="AC131" s="32" t="str">
        <f>IF(B131="","",COUNTIF($B$2:B131,B131)&amp;" 回")</f>
        <v/>
      </c>
      <c r="AD131" s="32" t="str">
        <f t="shared" si="176"/>
        <v/>
      </c>
      <c r="AE131" s="43" t="str">
        <f t="shared" si="177"/>
        <v/>
      </c>
      <c r="AF131" s="32" t="str">
        <f t="shared" si="178"/>
        <v/>
      </c>
      <c r="AG131" s="30" t="str">
        <f t="shared" si="179"/>
        <v/>
      </c>
      <c r="AH131" s="28" t="str">
        <f t="shared" si="180"/>
        <v/>
      </c>
      <c r="AI131" s="5"/>
      <c r="AJ131" s="5"/>
      <c r="AK131" s="5"/>
      <c r="AL131" s="5"/>
      <c r="AM131" s="5"/>
    </row>
    <row r="132" spans="3:39" ht="20.100000000000001" customHeight="1" x14ac:dyDescent="0.15">
      <c r="C132" s="23" t="str">
        <f t="shared" si="152"/>
        <v/>
      </c>
      <c r="F132" s="25" t="str">
        <f t="shared" si="153"/>
        <v/>
      </c>
      <c r="G132" s="25" t="str">
        <f t="shared" si="154"/>
        <v/>
      </c>
      <c r="H132" s="25" t="str">
        <f t="shared" si="155"/>
        <v/>
      </c>
      <c r="I132" s="25" t="str">
        <f t="shared" si="156"/>
        <v/>
      </c>
      <c r="J132" s="31" t="str">
        <f t="shared" si="157"/>
        <v/>
      </c>
      <c r="K132" s="24" t="str">
        <f t="shared" si="158"/>
        <v/>
      </c>
      <c r="L132" s="26" t="str">
        <f t="shared" si="159"/>
        <v/>
      </c>
      <c r="M132" s="24" t="str">
        <f t="shared" si="160"/>
        <v/>
      </c>
      <c r="N132" s="31" t="str">
        <f t="shared" si="161"/>
        <v/>
      </c>
      <c r="O132" s="24" t="str">
        <f t="shared" si="162"/>
        <v/>
      </c>
      <c r="P132" s="37" t="str">
        <f t="shared" si="163"/>
        <v/>
      </c>
      <c r="Q132" s="24" t="str">
        <f t="shared" si="164"/>
        <v/>
      </c>
      <c r="R132" s="34" t="str">
        <f t="shared" si="165"/>
        <v/>
      </c>
      <c r="S132" s="33" t="str">
        <f t="shared" si="166"/>
        <v/>
      </c>
      <c r="T132" s="33" t="str">
        <f t="shared" si="167"/>
        <v/>
      </c>
      <c r="U132" s="33" t="str">
        <f t="shared" si="168"/>
        <v/>
      </c>
      <c r="V132" s="33" t="str">
        <f t="shared" si="169"/>
        <v/>
      </c>
      <c r="W132" s="33" t="str">
        <f t="shared" si="170"/>
        <v/>
      </c>
      <c r="X132" s="39" t="str">
        <f t="shared" si="171"/>
        <v/>
      </c>
      <c r="Y132" s="34" t="str">
        <f t="shared" si="172"/>
        <v/>
      </c>
      <c r="Z132" s="34" t="str">
        <f t="shared" si="173"/>
        <v/>
      </c>
      <c r="AA132" s="43" t="str">
        <f t="shared" si="174"/>
        <v/>
      </c>
      <c r="AB132" s="34" t="str">
        <f t="shared" si="175"/>
        <v/>
      </c>
      <c r="AC132" s="32" t="str">
        <f>IF(B132="","",COUNTIF($B$2:B132,B132)&amp;" 回")</f>
        <v/>
      </c>
      <c r="AD132" s="32" t="str">
        <f t="shared" si="176"/>
        <v/>
      </c>
      <c r="AE132" s="43" t="str">
        <f t="shared" si="177"/>
        <v/>
      </c>
      <c r="AF132" s="32" t="str">
        <f t="shared" si="178"/>
        <v/>
      </c>
      <c r="AG132" s="30" t="str">
        <f t="shared" si="179"/>
        <v/>
      </c>
      <c r="AH132" s="28" t="str">
        <f t="shared" si="180"/>
        <v/>
      </c>
      <c r="AI132" s="5"/>
      <c r="AJ132" s="5"/>
      <c r="AK132" s="5"/>
      <c r="AL132" s="5"/>
      <c r="AM132" s="5"/>
    </row>
    <row r="133" spans="3:39" ht="20.100000000000001" customHeight="1" x14ac:dyDescent="0.15">
      <c r="C133" s="23" t="str">
        <f t="shared" si="152"/>
        <v/>
      </c>
      <c r="F133" s="25" t="str">
        <f t="shared" si="153"/>
        <v/>
      </c>
      <c r="G133" s="25" t="str">
        <f t="shared" si="154"/>
        <v/>
      </c>
      <c r="H133" s="25" t="str">
        <f t="shared" si="155"/>
        <v/>
      </c>
      <c r="I133" s="25" t="str">
        <f t="shared" si="156"/>
        <v/>
      </c>
      <c r="J133" s="31" t="str">
        <f t="shared" si="157"/>
        <v/>
      </c>
      <c r="K133" s="24" t="str">
        <f t="shared" si="158"/>
        <v/>
      </c>
      <c r="L133" s="26" t="str">
        <f t="shared" si="159"/>
        <v/>
      </c>
      <c r="M133" s="24" t="str">
        <f t="shared" si="160"/>
        <v/>
      </c>
      <c r="N133" s="31" t="str">
        <f t="shared" si="161"/>
        <v/>
      </c>
      <c r="O133" s="24" t="str">
        <f t="shared" si="162"/>
        <v/>
      </c>
      <c r="P133" s="37" t="str">
        <f t="shared" si="163"/>
        <v/>
      </c>
      <c r="Q133" s="24" t="str">
        <f t="shared" si="164"/>
        <v/>
      </c>
      <c r="R133" s="34" t="str">
        <f t="shared" si="165"/>
        <v/>
      </c>
      <c r="S133" s="33" t="str">
        <f t="shared" si="166"/>
        <v/>
      </c>
      <c r="T133" s="33" t="str">
        <f t="shared" si="167"/>
        <v/>
      </c>
      <c r="U133" s="33" t="str">
        <f t="shared" si="168"/>
        <v/>
      </c>
      <c r="V133" s="33" t="str">
        <f t="shared" si="169"/>
        <v/>
      </c>
      <c r="W133" s="33" t="str">
        <f t="shared" si="170"/>
        <v/>
      </c>
      <c r="X133" s="39" t="str">
        <f t="shared" si="171"/>
        <v/>
      </c>
      <c r="Y133" s="34" t="str">
        <f t="shared" si="172"/>
        <v/>
      </c>
      <c r="Z133" s="34" t="str">
        <f t="shared" si="173"/>
        <v/>
      </c>
      <c r="AA133" s="43" t="str">
        <f t="shared" si="174"/>
        <v/>
      </c>
      <c r="AB133" s="34" t="str">
        <f t="shared" si="175"/>
        <v/>
      </c>
      <c r="AC133" s="32" t="str">
        <f>IF(B133="","",COUNTIF($B$2:B133,B133)&amp;" 回")</f>
        <v/>
      </c>
      <c r="AD133" s="32" t="str">
        <f t="shared" si="176"/>
        <v/>
      </c>
      <c r="AE133" s="43" t="str">
        <f t="shared" si="177"/>
        <v/>
      </c>
      <c r="AF133" s="32" t="str">
        <f t="shared" si="178"/>
        <v/>
      </c>
      <c r="AG133" s="30" t="str">
        <f t="shared" si="179"/>
        <v/>
      </c>
      <c r="AH133" s="28" t="str">
        <f t="shared" si="180"/>
        <v/>
      </c>
      <c r="AI133" s="5"/>
      <c r="AJ133" s="5"/>
      <c r="AK133" s="5"/>
      <c r="AL133" s="5"/>
      <c r="AM133" s="5"/>
    </row>
    <row r="134" spans="3:39" ht="20.100000000000001" customHeight="1" x14ac:dyDescent="0.15">
      <c r="C134" s="23" t="str">
        <f t="shared" si="152"/>
        <v/>
      </c>
      <c r="F134" s="25" t="str">
        <f t="shared" si="153"/>
        <v/>
      </c>
      <c r="G134" s="25" t="str">
        <f t="shared" si="154"/>
        <v/>
      </c>
      <c r="H134" s="25" t="str">
        <f t="shared" si="155"/>
        <v/>
      </c>
      <c r="I134" s="25" t="str">
        <f t="shared" si="156"/>
        <v/>
      </c>
      <c r="J134" s="31" t="str">
        <f t="shared" si="157"/>
        <v/>
      </c>
      <c r="K134" s="24" t="str">
        <f t="shared" si="158"/>
        <v/>
      </c>
      <c r="L134" s="26" t="str">
        <f t="shared" si="159"/>
        <v/>
      </c>
      <c r="M134" s="24" t="str">
        <f t="shared" si="160"/>
        <v/>
      </c>
      <c r="N134" s="31" t="str">
        <f t="shared" si="161"/>
        <v/>
      </c>
      <c r="O134" s="24" t="str">
        <f t="shared" si="162"/>
        <v/>
      </c>
      <c r="P134" s="37" t="str">
        <f t="shared" si="163"/>
        <v/>
      </c>
      <c r="Q134" s="24" t="str">
        <f t="shared" si="164"/>
        <v/>
      </c>
      <c r="R134" s="34" t="str">
        <f t="shared" si="165"/>
        <v/>
      </c>
      <c r="S134" s="33" t="str">
        <f t="shared" si="166"/>
        <v/>
      </c>
      <c r="T134" s="33" t="str">
        <f t="shared" si="167"/>
        <v/>
      </c>
      <c r="U134" s="33" t="str">
        <f t="shared" si="168"/>
        <v/>
      </c>
      <c r="V134" s="33" t="str">
        <f t="shared" si="169"/>
        <v/>
      </c>
      <c r="W134" s="33" t="str">
        <f t="shared" si="170"/>
        <v/>
      </c>
      <c r="X134" s="39" t="str">
        <f t="shared" si="171"/>
        <v/>
      </c>
      <c r="Y134" s="34" t="str">
        <f t="shared" si="172"/>
        <v/>
      </c>
      <c r="Z134" s="34" t="str">
        <f t="shared" si="173"/>
        <v/>
      </c>
      <c r="AA134" s="43" t="str">
        <f t="shared" si="174"/>
        <v/>
      </c>
      <c r="AB134" s="34" t="str">
        <f t="shared" si="175"/>
        <v/>
      </c>
      <c r="AC134" s="32" t="str">
        <f>IF(B134="","",COUNTIF($B$2:B134,B134)&amp;" 回")</f>
        <v/>
      </c>
      <c r="AD134" s="32" t="str">
        <f t="shared" si="176"/>
        <v/>
      </c>
      <c r="AE134" s="43" t="str">
        <f t="shared" si="177"/>
        <v/>
      </c>
      <c r="AF134" s="32" t="str">
        <f t="shared" si="178"/>
        <v/>
      </c>
      <c r="AG134" s="30" t="str">
        <f t="shared" si="179"/>
        <v/>
      </c>
      <c r="AH134" s="28" t="str">
        <f t="shared" si="180"/>
        <v/>
      </c>
      <c r="AI134" s="5"/>
      <c r="AJ134" s="5"/>
      <c r="AK134" s="5"/>
      <c r="AL134" s="5"/>
      <c r="AM134" s="5"/>
    </row>
    <row r="135" spans="3:39" ht="20.100000000000001" customHeight="1" x14ac:dyDescent="0.15">
      <c r="C135" s="23" t="str">
        <f t="shared" si="152"/>
        <v/>
      </c>
      <c r="F135" s="25" t="str">
        <f t="shared" si="153"/>
        <v/>
      </c>
      <c r="G135" s="25" t="str">
        <f t="shared" si="154"/>
        <v/>
      </c>
      <c r="H135" s="25" t="str">
        <f t="shared" si="155"/>
        <v/>
      </c>
      <c r="I135" s="25" t="str">
        <f t="shared" si="156"/>
        <v/>
      </c>
      <c r="J135" s="31" t="str">
        <f t="shared" si="157"/>
        <v/>
      </c>
      <c r="K135" s="24" t="str">
        <f t="shared" si="158"/>
        <v/>
      </c>
      <c r="L135" s="26" t="str">
        <f t="shared" si="159"/>
        <v/>
      </c>
      <c r="M135" s="24" t="str">
        <f t="shared" si="160"/>
        <v/>
      </c>
      <c r="N135" s="31" t="str">
        <f t="shared" si="161"/>
        <v/>
      </c>
      <c r="O135" s="24" t="str">
        <f t="shared" si="162"/>
        <v/>
      </c>
      <c r="P135" s="37" t="str">
        <f t="shared" si="163"/>
        <v/>
      </c>
      <c r="Q135" s="24" t="str">
        <f t="shared" si="164"/>
        <v/>
      </c>
      <c r="R135" s="34" t="str">
        <f t="shared" si="165"/>
        <v/>
      </c>
      <c r="S135" s="33" t="str">
        <f t="shared" si="166"/>
        <v/>
      </c>
      <c r="T135" s="33" t="str">
        <f t="shared" si="167"/>
        <v/>
      </c>
      <c r="U135" s="33" t="str">
        <f t="shared" si="168"/>
        <v/>
      </c>
      <c r="V135" s="33" t="str">
        <f t="shared" si="169"/>
        <v/>
      </c>
      <c r="W135" s="33" t="str">
        <f t="shared" si="170"/>
        <v/>
      </c>
      <c r="X135" s="39" t="str">
        <f t="shared" si="171"/>
        <v/>
      </c>
      <c r="Y135" s="34" t="str">
        <f t="shared" si="172"/>
        <v/>
      </c>
      <c r="Z135" s="34" t="str">
        <f t="shared" si="173"/>
        <v/>
      </c>
      <c r="AA135" s="43" t="str">
        <f t="shared" si="174"/>
        <v/>
      </c>
      <c r="AB135" s="34" t="str">
        <f t="shared" si="175"/>
        <v/>
      </c>
      <c r="AC135" s="32" t="str">
        <f>IF(B135="","",COUNTIF($B$2:B135,B135)&amp;" 回")</f>
        <v/>
      </c>
      <c r="AD135" s="32" t="str">
        <f t="shared" si="176"/>
        <v/>
      </c>
      <c r="AE135" s="43" t="str">
        <f t="shared" si="177"/>
        <v/>
      </c>
      <c r="AF135" s="32" t="str">
        <f t="shared" si="178"/>
        <v/>
      </c>
      <c r="AG135" s="30" t="str">
        <f t="shared" si="179"/>
        <v/>
      </c>
      <c r="AH135" s="28" t="str">
        <f t="shared" si="180"/>
        <v/>
      </c>
      <c r="AI135" s="5"/>
      <c r="AJ135" s="5"/>
      <c r="AK135" s="5"/>
      <c r="AL135" s="5"/>
      <c r="AM135" s="5"/>
    </row>
    <row r="136" spans="3:39" ht="20.100000000000001" customHeight="1" x14ac:dyDescent="0.15">
      <c r="C136" s="23" t="str">
        <f t="shared" si="152"/>
        <v/>
      </c>
      <c r="F136" s="25" t="str">
        <f t="shared" si="153"/>
        <v/>
      </c>
      <c r="G136" s="25" t="str">
        <f t="shared" si="154"/>
        <v/>
      </c>
      <c r="H136" s="25" t="str">
        <f t="shared" si="155"/>
        <v/>
      </c>
      <c r="I136" s="25" t="str">
        <f t="shared" si="156"/>
        <v/>
      </c>
      <c r="J136" s="31" t="str">
        <f t="shared" si="157"/>
        <v/>
      </c>
      <c r="K136" s="24" t="str">
        <f t="shared" si="158"/>
        <v/>
      </c>
      <c r="L136" s="26" t="str">
        <f t="shared" si="159"/>
        <v/>
      </c>
      <c r="M136" s="24" t="str">
        <f t="shared" si="160"/>
        <v/>
      </c>
      <c r="N136" s="31" t="str">
        <f t="shared" si="161"/>
        <v/>
      </c>
      <c r="O136" s="24" t="str">
        <f t="shared" si="162"/>
        <v/>
      </c>
      <c r="P136" s="37" t="str">
        <f t="shared" si="163"/>
        <v/>
      </c>
      <c r="Q136" s="24" t="str">
        <f t="shared" si="164"/>
        <v/>
      </c>
      <c r="R136" s="34" t="str">
        <f t="shared" si="165"/>
        <v/>
      </c>
      <c r="S136" s="33" t="str">
        <f t="shared" si="166"/>
        <v/>
      </c>
      <c r="T136" s="33" t="str">
        <f t="shared" si="167"/>
        <v/>
      </c>
      <c r="U136" s="33" t="str">
        <f t="shared" si="168"/>
        <v/>
      </c>
      <c r="V136" s="33" t="str">
        <f t="shared" si="169"/>
        <v/>
      </c>
      <c r="W136" s="33" t="str">
        <f t="shared" si="170"/>
        <v/>
      </c>
      <c r="X136" s="39" t="str">
        <f t="shared" si="171"/>
        <v/>
      </c>
      <c r="Y136" s="34" t="str">
        <f t="shared" si="172"/>
        <v/>
      </c>
      <c r="Z136" s="34" t="str">
        <f t="shared" si="173"/>
        <v/>
      </c>
      <c r="AA136" s="43" t="str">
        <f t="shared" si="174"/>
        <v/>
      </c>
      <c r="AB136" s="34" t="str">
        <f t="shared" si="175"/>
        <v/>
      </c>
      <c r="AC136" s="32" t="str">
        <f>IF(B136="","",COUNTIF($B$2:B136,B136)&amp;" 回")</f>
        <v/>
      </c>
      <c r="AD136" s="32" t="str">
        <f t="shared" si="176"/>
        <v/>
      </c>
      <c r="AE136" s="43" t="str">
        <f t="shared" si="177"/>
        <v/>
      </c>
      <c r="AF136" s="32" t="str">
        <f t="shared" si="178"/>
        <v/>
      </c>
      <c r="AG136" s="30" t="str">
        <f t="shared" si="179"/>
        <v/>
      </c>
      <c r="AH136" s="28" t="str">
        <f t="shared" si="180"/>
        <v/>
      </c>
      <c r="AI136" s="5"/>
      <c r="AJ136" s="5"/>
      <c r="AK136" s="5"/>
      <c r="AL136" s="5"/>
      <c r="AM136" s="5"/>
    </row>
    <row r="137" spans="3:39" ht="20.100000000000001" customHeight="1" x14ac:dyDescent="0.15">
      <c r="C137" s="23" t="str">
        <f t="shared" si="152"/>
        <v/>
      </c>
      <c r="F137" s="25" t="str">
        <f t="shared" si="153"/>
        <v/>
      </c>
      <c r="G137" s="25" t="str">
        <f t="shared" si="154"/>
        <v/>
      </c>
      <c r="H137" s="25" t="str">
        <f t="shared" si="155"/>
        <v/>
      </c>
      <c r="I137" s="25" t="str">
        <f t="shared" si="156"/>
        <v/>
      </c>
      <c r="J137" s="31" t="str">
        <f t="shared" si="157"/>
        <v/>
      </c>
      <c r="K137" s="24" t="str">
        <f t="shared" si="158"/>
        <v/>
      </c>
      <c r="L137" s="26" t="str">
        <f t="shared" si="159"/>
        <v/>
      </c>
      <c r="M137" s="24" t="str">
        <f t="shared" si="160"/>
        <v/>
      </c>
      <c r="N137" s="31" t="str">
        <f t="shared" si="161"/>
        <v/>
      </c>
      <c r="O137" s="24" t="str">
        <f t="shared" si="162"/>
        <v/>
      </c>
      <c r="P137" s="37" t="str">
        <f t="shared" si="163"/>
        <v/>
      </c>
      <c r="Q137" s="24" t="str">
        <f t="shared" si="164"/>
        <v/>
      </c>
      <c r="R137" s="34" t="str">
        <f t="shared" si="165"/>
        <v/>
      </c>
      <c r="S137" s="33" t="str">
        <f t="shared" si="166"/>
        <v/>
      </c>
      <c r="T137" s="33" t="str">
        <f t="shared" si="167"/>
        <v/>
      </c>
      <c r="U137" s="33" t="str">
        <f t="shared" si="168"/>
        <v/>
      </c>
      <c r="V137" s="33" t="str">
        <f t="shared" si="169"/>
        <v/>
      </c>
      <c r="W137" s="33" t="str">
        <f t="shared" si="170"/>
        <v/>
      </c>
      <c r="X137" s="39" t="str">
        <f t="shared" si="171"/>
        <v/>
      </c>
      <c r="Y137" s="34" t="str">
        <f t="shared" si="172"/>
        <v/>
      </c>
      <c r="Z137" s="34" t="str">
        <f t="shared" si="173"/>
        <v/>
      </c>
      <c r="AA137" s="43" t="str">
        <f t="shared" si="174"/>
        <v/>
      </c>
      <c r="AB137" s="34" t="str">
        <f t="shared" si="175"/>
        <v/>
      </c>
      <c r="AC137" s="32" t="str">
        <f>IF(B137="","",COUNTIF($B$2:B137,B137)&amp;" 回")</f>
        <v/>
      </c>
      <c r="AD137" s="32" t="str">
        <f t="shared" si="176"/>
        <v/>
      </c>
      <c r="AE137" s="43" t="str">
        <f t="shared" si="177"/>
        <v/>
      </c>
      <c r="AF137" s="32" t="str">
        <f t="shared" si="178"/>
        <v/>
      </c>
      <c r="AG137" s="30" t="str">
        <f t="shared" si="179"/>
        <v/>
      </c>
      <c r="AH137" s="28" t="str">
        <f t="shared" si="180"/>
        <v/>
      </c>
      <c r="AI137" s="5"/>
      <c r="AJ137" s="5"/>
      <c r="AK137" s="5"/>
      <c r="AL137" s="5"/>
      <c r="AM137" s="5"/>
    </row>
    <row r="138" spans="3:39" ht="20.100000000000001" customHeight="1" x14ac:dyDescent="0.15">
      <c r="C138" s="23" t="str">
        <f t="shared" si="152"/>
        <v/>
      </c>
      <c r="F138" s="25" t="str">
        <f t="shared" si="153"/>
        <v/>
      </c>
      <c r="G138" s="25" t="str">
        <f t="shared" si="154"/>
        <v/>
      </c>
      <c r="H138" s="25" t="str">
        <f t="shared" si="155"/>
        <v/>
      </c>
      <c r="I138" s="25" t="str">
        <f t="shared" si="156"/>
        <v/>
      </c>
      <c r="J138" s="31" t="str">
        <f t="shared" si="157"/>
        <v/>
      </c>
      <c r="K138" s="24" t="str">
        <f t="shared" si="158"/>
        <v/>
      </c>
      <c r="L138" s="26" t="str">
        <f t="shared" si="159"/>
        <v/>
      </c>
      <c r="M138" s="24" t="str">
        <f t="shared" si="160"/>
        <v/>
      </c>
      <c r="N138" s="31" t="str">
        <f t="shared" si="161"/>
        <v/>
      </c>
      <c r="O138" s="24" t="str">
        <f t="shared" si="162"/>
        <v/>
      </c>
      <c r="P138" s="37" t="str">
        <f t="shared" si="163"/>
        <v/>
      </c>
      <c r="Q138" s="24" t="str">
        <f t="shared" si="164"/>
        <v/>
      </c>
      <c r="R138" s="34" t="str">
        <f t="shared" si="165"/>
        <v/>
      </c>
      <c r="S138" s="33" t="str">
        <f t="shared" si="166"/>
        <v/>
      </c>
      <c r="T138" s="33" t="str">
        <f t="shared" si="167"/>
        <v/>
      </c>
      <c r="U138" s="33" t="str">
        <f t="shared" si="168"/>
        <v/>
      </c>
      <c r="V138" s="33" t="str">
        <f t="shared" si="169"/>
        <v/>
      </c>
      <c r="W138" s="33" t="str">
        <f t="shared" si="170"/>
        <v/>
      </c>
      <c r="X138" s="39" t="str">
        <f t="shared" si="171"/>
        <v/>
      </c>
      <c r="Y138" s="34" t="str">
        <f t="shared" si="172"/>
        <v/>
      </c>
      <c r="Z138" s="34" t="str">
        <f t="shared" si="173"/>
        <v/>
      </c>
      <c r="AA138" s="43" t="str">
        <f t="shared" si="174"/>
        <v/>
      </c>
      <c r="AB138" s="34" t="str">
        <f t="shared" si="175"/>
        <v/>
      </c>
      <c r="AC138" s="32" t="str">
        <f>IF(B138="","",COUNTIF($B$2:B138,B138)&amp;" 回")</f>
        <v/>
      </c>
      <c r="AD138" s="32" t="str">
        <f t="shared" si="176"/>
        <v/>
      </c>
      <c r="AE138" s="43" t="str">
        <f t="shared" si="177"/>
        <v/>
      </c>
      <c r="AF138" s="32" t="str">
        <f t="shared" si="178"/>
        <v/>
      </c>
      <c r="AG138" s="30" t="str">
        <f t="shared" si="179"/>
        <v/>
      </c>
      <c r="AH138" s="28" t="str">
        <f t="shared" si="180"/>
        <v/>
      </c>
      <c r="AI138" s="5"/>
      <c r="AJ138" s="5"/>
      <c r="AK138" s="5"/>
      <c r="AL138" s="5"/>
      <c r="AM138" s="5"/>
    </row>
    <row r="139" spans="3:39" ht="20.100000000000001" customHeight="1" x14ac:dyDescent="0.15">
      <c r="C139" s="23" t="str">
        <f t="shared" si="152"/>
        <v/>
      </c>
      <c r="F139" s="25" t="str">
        <f t="shared" si="153"/>
        <v/>
      </c>
      <c r="G139" s="25" t="str">
        <f t="shared" si="154"/>
        <v/>
      </c>
      <c r="H139" s="25" t="str">
        <f t="shared" si="155"/>
        <v/>
      </c>
      <c r="I139" s="25" t="str">
        <f t="shared" si="156"/>
        <v/>
      </c>
      <c r="J139" s="31" t="str">
        <f t="shared" si="157"/>
        <v/>
      </c>
      <c r="K139" s="24" t="str">
        <f t="shared" si="158"/>
        <v/>
      </c>
      <c r="L139" s="26" t="str">
        <f t="shared" si="159"/>
        <v/>
      </c>
      <c r="M139" s="24" t="str">
        <f t="shared" si="160"/>
        <v/>
      </c>
      <c r="N139" s="31" t="str">
        <f t="shared" si="161"/>
        <v/>
      </c>
      <c r="O139" s="24" t="str">
        <f t="shared" si="162"/>
        <v/>
      </c>
      <c r="P139" s="37" t="str">
        <f t="shared" si="163"/>
        <v/>
      </c>
      <c r="Q139" s="24" t="str">
        <f t="shared" si="164"/>
        <v/>
      </c>
      <c r="R139" s="34" t="str">
        <f t="shared" si="165"/>
        <v/>
      </c>
      <c r="S139" s="33" t="str">
        <f t="shared" si="166"/>
        <v/>
      </c>
      <c r="T139" s="33" t="str">
        <f t="shared" si="167"/>
        <v/>
      </c>
      <c r="U139" s="33" t="str">
        <f t="shared" si="168"/>
        <v/>
      </c>
      <c r="V139" s="33" t="str">
        <f t="shared" si="169"/>
        <v/>
      </c>
      <c r="W139" s="33" t="str">
        <f t="shared" si="170"/>
        <v/>
      </c>
      <c r="X139" s="39" t="str">
        <f t="shared" si="171"/>
        <v/>
      </c>
      <c r="Y139" s="34" t="str">
        <f t="shared" si="172"/>
        <v/>
      </c>
      <c r="Z139" s="34" t="str">
        <f t="shared" si="173"/>
        <v/>
      </c>
      <c r="AA139" s="43" t="str">
        <f t="shared" si="174"/>
        <v/>
      </c>
      <c r="AB139" s="34" t="str">
        <f t="shared" si="175"/>
        <v/>
      </c>
      <c r="AC139" s="32" t="str">
        <f>IF(B139="","",COUNTIF($B$2:B139,B139)&amp;" 回")</f>
        <v/>
      </c>
      <c r="AD139" s="32" t="str">
        <f t="shared" si="176"/>
        <v/>
      </c>
      <c r="AE139" s="43" t="str">
        <f t="shared" si="177"/>
        <v/>
      </c>
      <c r="AF139" s="32" t="str">
        <f t="shared" si="178"/>
        <v/>
      </c>
      <c r="AG139" s="30" t="str">
        <f t="shared" si="179"/>
        <v/>
      </c>
      <c r="AH139" s="28" t="str">
        <f t="shared" si="180"/>
        <v/>
      </c>
      <c r="AI139" s="5"/>
      <c r="AJ139" s="5"/>
      <c r="AK139" s="5"/>
      <c r="AL139" s="5"/>
      <c r="AM139" s="5"/>
    </row>
    <row r="140" spans="3:39" ht="20.100000000000001" customHeight="1" x14ac:dyDescent="0.15">
      <c r="C140" s="23" t="str">
        <f t="shared" si="152"/>
        <v/>
      </c>
      <c r="F140" s="25" t="str">
        <f t="shared" si="153"/>
        <v/>
      </c>
      <c r="G140" s="25" t="str">
        <f t="shared" si="154"/>
        <v/>
      </c>
      <c r="H140" s="25" t="str">
        <f t="shared" si="155"/>
        <v/>
      </c>
      <c r="I140" s="25" t="str">
        <f t="shared" si="156"/>
        <v/>
      </c>
      <c r="J140" s="31" t="str">
        <f t="shared" si="157"/>
        <v/>
      </c>
      <c r="K140" s="24" t="str">
        <f t="shared" si="158"/>
        <v/>
      </c>
      <c r="L140" s="26" t="str">
        <f t="shared" si="159"/>
        <v/>
      </c>
      <c r="M140" s="24" t="str">
        <f t="shared" si="160"/>
        <v/>
      </c>
      <c r="N140" s="31" t="str">
        <f t="shared" si="161"/>
        <v/>
      </c>
      <c r="O140" s="24" t="str">
        <f t="shared" si="162"/>
        <v/>
      </c>
      <c r="P140" s="37" t="str">
        <f t="shared" si="163"/>
        <v/>
      </c>
      <c r="Q140" s="24" t="str">
        <f t="shared" si="164"/>
        <v/>
      </c>
      <c r="R140" s="34" t="str">
        <f t="shared" si="165"/>
        <v/>
      </c>
      <c r="S140" s="33" t="str">
        <f t="shared" si="166"/>
        <v/>
      </c>
      <c r="T140" s="33" t="str">
        <f t="shared" si="167"/>
        <v/>
      </c>
      <c r="U140" s="33" t="str">
        <f t="shared" si="168"/>
        <v/>
      </c>
      <c r="V140" s="33" t="str">
        <f t="shared" si="169"/>
        <v/>
      </c>
      <c r="W140" s="33" t="str">
        <f t="shared" si="170"/>
        <v/>
      </c>
      <c r="X140" s="39" t="str">
        <f t="shared" si="171"/>
        <v/>
      </c>
      <c r="Y140" s="34" t="str">
        <f t="shared" si="172"/>
        <v/>
      </c>
      <c r="Z140" s="34" t="str">
        <f t="shared" si="173"/>
        <v/>
      </c>
      <c r="AA140" s="43" t="str">
        <f t="shared" si="174"/>
        <v/>
      </c>
      <c r="AB140" s="34" t="str">
        <f t="shared" si="175"/>
        <v/>
      </c>
      <c r="AC140" s="32" t="str">
        <f>IF(B140="","",COUNTIF($B$2:B140,B140)&amp;" 回")</f>
        <v/>
      </c>
      <c r="AD140" s="32" t="str">
        <f t="shared" si="176"/>
        <v/>
      </c>
      <c r="AE140" s="43" t="str">
        <f t="shared" si="177"/>
        <v/>
      </c>
      <c r="AF140" s="32" t="str">
        <f t="shared" si="178"/>
        <v/>
      </c>
      <c r="AG140" s="30" t="str">
        <f t="shared" si="179"/>
        <v/>
      </c>
      <c r="AH140" s="28" t="str">
        <f t="shared" si="180"/>
        <v/>
      </c>
      <c r="AI140" s="5"/>
      <c r="AJ140" s="5"/>
      <c r="AK140" s="5"/>
      <c r="AL140" s="5"/>
      <c r="AM140" s="5"/>
    </row>
    <row r="141" spans="3:39" ht="20.100000000000001" customHeight="1" x14ac:dyDescent="0.15">
      <c r="C141" s="23" t="str">
        <f t="shared" si="152"/>
        <v/>
      </c>
      <c r="F141" s="25" t="str">
        <f t="shared" si="153"/>
        <v/>
      </c>
      <c r="G141" s="25" t="str">
        <f t="shared" si="154"/>
        <v/>
      </c>
      <c r="H141" s="25" t="str">
        <f t="shared" si="155"/>
        <v/>
      </c>
      <c r="I141" s="25" t="str">
        <f t="shared" si="156"/>
        <v/>
      </c>
      <c r="J141" s="31" t="str">
        <f t="shared" si="157"/>
        <v/>
      </c>
      <c r="K141" s="24" t="str">
        <f t="shared" si="158"/>
        <v/>
      </c>
      <c r="L141" s="26" t="str">
        <f t="shared" si="159"/>
        <v/>
      </c>
      <c r="M141" s="24" t="str">
        <f t="shared" si="160"/>
        <v/>
      </c>
      <c r="N141" s="31" t="str">
        <f t="shared" si="161"/>
        <v/>
      </c>
      <c r="O141" s="24" t="str">
        <f t="shared" si="162"/>
        <v/>
      </c>
      <c r="P141" s="37" t="str">
        <f t="shared" si="163"/>
        <v/>
      </c>
      <c r="Q141" s="24" t="str">
        <f t="shared" si="164"/>
        <v/>
      </c>
      <c r="R141" s="34" t="str">
        <f t="shared" si="165"/>
        <v/>
      </c>
      <c r="S141" s="33" t="str">
        <f t="shared" si="166"/>
        <v/>
      </c>
      <c r="T141" s="33" t="str">
        <f t="shared" si="167"/>
        <v/>
      </c>
      <c r="U141" s="33" t="str">
        <f t="shared" si="168"/>
        <v/>
      </c>
      <c r="V141" s="33" t="str">
        <f t="shared" si="169"/>
        <v/>
      </c>
      <c r="W141" s="33" t="str">
        <f t="shared" si="170"/>
        <v/>
      </c>
      <c r="X141" s="39" t="str">
        <f t="shared" si="171"/>
        <v/>
      </c>
      <c r="Y141" s="34" t="str">
        <f t="shared" si="172"/>
        <v/>
      </c>
      <c r="Z141" s="34" t="str">
        <f t="shared" si="173"/>
        <v/>
      </c>
      <c r="AA141" s="43" t="str">
        <f t="shared" si="174"/>
        <v/>
      </c>
      <c r="AB141" s="34" t="str">
        <f t="shared" si="175"/>
        <v/>
      </c>
      <c r="AC141" s="32" t="str">
        <f>IF(B141="","",COUNTIF($B$2:B141,B141)&amp;" 回")</f>
        <v/>
      </c>
      <c r="AD141" s="32" t="str">
        <f t="shared" si="176"/>
        <v/>
      </c>
      <c r="AE141" s="43" t="str">
        <f t="shared" si="177"/>
        <v/>
      </c>
      <c r="AF141" s="32" t="str">
        <f t="shared" si="178"/>
        <v/>
      </c>
      <c r="AG141" s="30" t="str">
        <f t="shared" si="179"/>
        <v/>
      </c>
      <c r="AH141" s="28" t="str">
        <f t="shared" si="180"/>
        <v/>
      </c>
      <c r="AI141" s="5"/>
      <c r="AJ141" s="5"/>
      <c r="AK141" s="5"/>
      <c r="AL141" s="5"/>
      <c r="AM141" s="5"/>
    </row>
    <row r="142" spans="3:39" ht="20.100000000000001" customHeight="1" x14ac:dyDescent="0.15">
      <c r="C142" s="23" t="str">
        <f t="shared" si="152"/>
        <v/>
      </c>
      <c r="F142" s="25" t="str">
        <f t="shared" si="153"/>
        <v/>
      </c>
      <c r="G142" s="25" t="str">
        <f t="shared" si="154"/>
        <v/>
      </c>
      <c r="H142" s="25" t="str">
        <f t="shared" si="155"/>
        <v/>
      </c>
      <c r="I142" s="25" t="str">
        <f t="shared" si="156"/>
        <v/>
      </c>
      <c r="J142" s="31" t="str">
        <f t="shared" si="157"/>
        <v/>
      </c>
      <c r="K142" s="24" t="str">
        <f t="shared" si="158"/>
        <v/>
      </c>
      <c r="L142" s="26" t="str">
        <f t="shared" si="159"/>
        <v/>
      </c>
      <c r="M142" s="24" t="str">
        <f t="shared" si="160"/>
        <v/>
      </c>
      <c r="N142" s="31" t="str">
        <f t="shared" si="161"/>
        <v/>
      </c>
      <c r="O142" s="24" t="str">
        <f t="shared" si="162"/>
        <v/>
      </c>
      <c r="P142" s="37" t="str">
        <f t="shared" si="163"/>
        <v/>
      </c>
      <c r="Q142" s="24" t="str">
        <f t="shared" si="164"/>
        <v/>
      </c>
      <c r="R142" s="34" t="str">
        <f t="shared" si="165"/>
        <v/>
      </c>
      <c r="S142" s="33" t="str">
        <f t="shared" si="166"/>
        <v/>
      </c>
      <c r="T142" s="33" t="str">
        <f t="shared" si="167"/>
        <v/>
      </c>
      <c r="U142" s="33" t="str">
        <f t="shared" si="168"/>
        <v/>
      </c>
      <c r="V142" s="33" t="str">
        <f t="shared" si="169"/>
        <v/>
      </c>
      <c r="W142" s="33" t="str">
        <f t="shared" si="170"/>
        <v/>
      </c>
      <c r="X142" s="39" t="str">
        <f t="shared" si="171"/>
        <v/>
      </c>
      <c r="Y142" s="34" t="str">
        <f t="shared" si="172"/>
        <v/>
      </c>
      <c r="Z142" s="34" t="str">
        <f t="shared" si="173"/>
        <v/>
      </c>
      <c r="AA142" s="43" t="str">
        <f t="shared" si="174"/>
        <v/>
      </c>
      <c r="AB142" s="34" t="str">
        <f t="shared" si="175"/>
        <v/>
      </c>
      <c r="AC142" s="32" t="str">
        <f>IF(B142="","",COUNTIF($B$2:B142,B142)&amp;" 回")</f>
        <v/>
      </c>
      <c r="AD142" s="32" t="str">
        <f t="shared" si="176"/>
        <v/>
      </c>
      <c r="AE142" s="43" t="str">
        <f t="shared" si="177"/>
        <v/>
      </c>
      <c r="AF142" s="32" t="str">
        <f t="shared" si="178"/>
        <v/>
      </c>
      <c r="AG142" s="30" t="str">
        <f t="shared" si="179"/>
        <v/>
      </c>
      <c r="AH142" s="28" t="str">
        <f t="shared" si="180"/>
        <v/>
      </c>
      <c r="AI142" s="5"/>
      <c r="AJ142" s="5"/>
      <c r="AK142" s="5"/>
      <c r="AL142" s="5"/>
      <c r="AM142" s="5"/>
    </row>
    <row r="143" spans="3:39" ht="20.100000000000001" customHeight="1" x14ac:dyDescent="0.15">
      <c r="C143" s="23" t="str">
        <f t="shared" si="152"/>
        <v/>
      </c>
      <c r="F143" s="25" t="str">
        <f t="shared" si="153"/>
        <v/>
      </c>
      <c r="G143" s="25" t="str">
        <f t="shared" si="154"/>
        <v/>
      </c>
      <c r="H143" s="25" t="str">
        <f t="shared" si="155"/>
        <v/>
      </c>
      <c r="I143" s="25" t="str">
        <f t="shared" si="156"/>
        <v/>
      </c>
      <c r="J143" s="31" t="str">
        <f t="shared" si="157"/>
        <v/>
      </c>
      <c r="K143" s="24" t="str">
        <f t="shared" si="158"/>
        <v/>
      </c>
      <c r="L143" s="26" t="str">
        <f t="shared" si="159"/>
        <v/>
      </c>
      <c r="M143" s="24" t="str">
        <f t="shared" si="160"/>
        <v/>
      </c>
      <c r="N143" s="31" t="str">
        <f t="shared" si="161"/>
        <v/>
      </c>
      <c r="O143" s="24" t="str">
        <f t="shared" si="162"/>
        <v/>
      </c>
      <c r="P143" s="37" t="str">
        <f t="shared" si="163"/>
        <v/>
      </c>
      <c r="Q143" s="24" t="str">
        <f t="shared" si="164"/>
        <v/>
      </c>
      <c r="R143" s="34" t="str">
        <f t="shared" si="165"/>
        <v/>
      </c>
      <c r="S143" s="33" t="str">
        <f t="shared" si="166"/>
        <v/>
      </c>
      <c r="T143" s="33" t="str">
        <f t="shared" si="167"/>
        <v/>
      </c>
      <c r="U143" s="33" t="str">
        <f t="shared" si="168"/>
        <v/>
      </c>
      <c r="V143" s="33" t="str">
        <f t="shared" si="169"/>
        <v/>
      </c>
      <c r="W143" s="33" t="str">
        <f t="shared" si="170"/>
        <v/>
      </c>
      <c r="X143" s="39" t="str">
        <f t="shared" si="171"/>
        <v/>
      </c>
      <c r="Y143" s="34" t="str">
        <f t="shared" si="172"/>
        <v/>
      </c>
      <c r="Z143" s="34" t="str">
        <f t="shared" si="173"/>
        <v/>
      </c>
      <c r="AA143" s="43" t="str">
        <f t="shared" si="174"/>
        <v/>
      </c>
      <c r="AB143" s="34" t="str">
        <f t="shared" si="175"/>
        <v/>
      </c>
      <c r="AC143" s="32" t="str">
        <f>IF(B143="","",COUNTIF($B$2:B143,B143)&amp;" 回")</f>
        <v/>
      </c>
      <c r="AD143" s="32" t="str">
        <f t="shared" si="176"/>
        <v/>
      </c>
      <c r="AE143" s="43" t="str">
        <f t="shared" si="177"/>
        <v/>
      </c>
      <c r="AF143" s="32" t="str">
        <f t="shared" si="178"/>
        <v/>
      </c>
      <c r="AG143" s="30" t="str">
        <f t="shared" si="179"/>
        <v/>
      </c>
      <c r="AH143" s="28" t="str">
        <f t="shared" si="180"/>
        <v/>
      </c>
      <c r="AI143" s="5"/>
      <c r="AJ143" s="5"/>
      <c r="AK143" s="5"/>
      <c r="AL143" s="5"/>
      <c r="AM143" s="5"/>
    </row>
    <row r="144" spans="3:39" ht="20.100000000000001" customHeight="1" x14ac:dyDescent="0.15">
      <c r="C144" s="23" t="str">
        <f t="shared" si="152"/>
        <v/>
      </c>
      <c r="F144" s="25" t="str">
        <f t="shared" si="153"/>
        <v/>
      </c>
      <c r="G144" s="25" t="str">
        <f t="shared" si="154"/>
        <v/>
      </c>
      <c r="H144" s="25" t="str">
        <f t="shared" si="155"/>
        <v/>
      </c>
      <c r="I144" s="25" t="str">
        <f t="shared" si="156"/>
        <v/>
      </c>
      <c r="J144" s="31" t="str">
        <f t="shared" si="157"/>
        <v/>
      </c>
      <c r="K144" s="24" t="str">
        <f t="shared" si="158"/>
        <v/>
      </c>
      <c r="L144" s="26" t="str">
        <f t="shared" si="159"/>
        <v/>
      </c>
      <c r="M144" s="24" t="str">
        <f t="shared" si="160"/>
        <v/>
      </c>
      <c r="N144" s="31" t="str">
        <f t="shared" si="161"/>
        <v/>
      </c>
      <c r="O144" s="24" t="str">
        <f t="shared" si="162"/>
        <v/>
      </c>
      <c r="P144" s="37" t="str">
        <f t="shared" si="163"/>
        <v/>
      </c>
      <c r="Q144" s="24" t="str">
        <f t="shared" si="164"/>
        <v/>
      </c>
      <c r="R144" s="34" t="str">
        <f t="shared" si="165"/>
        <v/>
      </c>
      <c r="S144" s="33" t="str">
        <f t="shared" si="166"/>
        <v/>
      </c>
      <c r="T144" s="33" t="str">
        <f t="shared" si="167"/>
        <v/>
      </c>
      <c r="U144" s="33" t="str">
        <f t="shared" si="168"/>
        <v/>
      </c>
      <c r="V144" s="33" t="str">
        <f t="shared" si="169"/>
        <v/>
      </c>
      <c r="W144" s="33" t="str">
        <f t="shared" si="170"/>
        <v/>
      </c>
      <c r="X144" s="39" t="str">
        <f t="shared" si="171"/>
        <v/>
      </c>
      <c r="Y144" s="34" t="str">
        <f t="shared" si="172"/>
        <v/>
      </c>
      <c r="Z144" s="34" t="str">
        <f t="shared" si="173"/>
        <v/>
      </c>
      <c r="AA144" s="43" t="str">
        <f t="shared" si="174"/>
        <v/>
      </c>
      <c r="AB144" s="34" t="str">
        <f t="shared" si="175"/>
        <v/>
      </c>
      <c r="AC144" s="32" t="str">
        <f>IF(B144="","",COUNTIF($B$2:B144,B144)&amp;" 回")</f>
        <v/>
      </c>
      <c r="AD144" s="32" t="str">
        <f t="shared" si="176"/>
        <v/>
      </c>
      <c r="AE144" s="43" t="str">
        <f t="shared" si="177"/>
        <v/>
      </c>
      <c r="AF144" s="32" t="str">
        <f t="shared" si="178"/>
        <v/>
      </c>
      <c r="AG144" s="30" t="str">
        <f t="shared" si="179"/>
        <v/>
      </c>
      <c r="AH144" s="28" t="str">
        <f t="shared" si="180"/>
        <v/>
      </c>
      <c r="AI144" s="5"/>
      <c r="AJ144" s="5"/>
      <c r="AK144" s="5"/>
      <c r="AL144" s="5"/>
      <c r="AM144" s="5"/>
    </row>
    <row r="145" spans="3:39" ht="20.100000000000001" customHeight="1" x14ac:dyDescent="0.15">
      <c r="C145" s="23" t="str">
        <f t="shared" si="152"/>
        <v/>
      </c>
      <c r="F145" s="25" t="str">
        <f t="shared" si="153"/>
        <v/>
      </c>
      <c r="G145" s="25" t="str">
        <f t="shared" si="154"/>
        <v/>
      </c>
      <c r="H145" s="25" t="str">
        <f t="shared" si="155"/>
        <v/>
      </c>
      <c r="I145" s="25" t="str">
        <f t="shared" si="156"/>
        <v/>
      </c>
      <c r="J145" s="31" t="str">
        <f t="shared" si="157"/>
        <v/>
      </c>
      <c r="K145" s="24" t="str">
        <f t="shared" si="158"/>
        <v/>
      </c>
      <c r="L145" s="26" t="str">
        <f t="shared" si="159"/>
        <v/>
      </c>
      <c r="M145" s="24" t="str">
        <f t="shared" si="160"/>
        <v/>
      </c>
      <c r="N145" s="31" t="str">
        <f t="shared" si="161"/>
        <v/>
      </c>
      <c r="O145" s="24" t="str">
        <f t="shared" si="162"/>
        <v/>
      </c>
      <c r="P145" s="37" t="str">
        <f t="shared" si="163"/>
        <v/>
      </c>
      <c r="Q145" s="24" t="str">
        <f t="shared" si="164"/>
        <v/>
      </c>
      <c r="R145" s="34" t="str">
        <f t="shared" si="165"/>
        <v/>
      </c>
      <c r="S145" s="33" t="str">
        <f t="shared" si="166"/>
        <v/>
      </c>
      <c r="T145" s="33" t="str">
        <f t="shared" si="167"/>
        <v/>
      </c>
      <c r="U145" s="33" t="str">
        <f t="shared" si="168"/>
        <v/>
      </c>
      <c r="V145" s="33" t="str">
        <f t="shared" si="169"/>
        <v/>
      </c>
      <c r="W145" s="33" t="str">
        <f t="shared" si="170"/>
        <v/>
      </c>
      <c r="X145" s="39" t="str">
        <f t="shared" si="171"/>
        <v/>
      </c>
      <c r="Y145" s="34" t="str">
        <f t="shared" si="172"/>
        <v/>
      </c>
      <c r="Z145" s="34" t="str">
        <f t="shared" si="173"/>
        <v/>
      </c>
      <c r="AA145" s="43" t="str">
        <f t="shared" si="174"/>
        <v/>
      </c>
      <c r="AB145" s="34" t="str">
        <f t="shared" si="175"/>
        <v/>
      </c>
      <c r="AC145" s="32" t="str">
        <f>IF(B145="","",COUNTIF($B$2:B145,B145)&amp;" 回")</f>
        <v/>
      </c>
      <c r="AD145" s="32" t="str">
        <f t="shared" si="176"/>
        <v/>
      </c>
      <c r="AE145" s="43" t="str">
        <f t="shared" si="177"/>
        <v/>
      </c>
      <c r="AF145" s="32" t="str">
        <f t="shared" si="178"/>
        <v/>
      </c>
      <c r="AG145" s="30" t="str">
        <f t="shared" si="179"/>
        <v/>
      </c>
      <c r="AH145" s="28" t="str">
        <f t="shared" si="180"/>
        <v/>
      </c>
      <c r="AI145" s="5"/>
      <c r="AJ145" s="5"/>
      <c r="AK145" s="5"/>
      <c r="AL145" s="5"/>
      <c r="AM145" s="5"/>
    </row>
    <row r="146" spans="3:39" ht="20.100000000000001" customHeight="1" x14ac:dyDescent="0.15">
      <c r="C146" s="23" t="str">
        <f t="shared" si="152"/>
        <v/>
      </c>
      <c r="F146" s="25" t="str">
        <f t="shared" si="153"/>
        <v/>
      </c>
      <c r="G146" s="25" t="str">
        <f t="shared" si="154"/>
        <v/>
      </c>
      <c r="H146" s="25" t="str">
        <f t="shared" si="155"/>
        <v/>
      </c>
      <c r="I146" s="25" t="str">
        <f t="shared" si="156"/>
        <v/>
      </c>
      <c r="J146" s="31" t="str">
        <f t="shared" si="157"/>
        <v/>
      </c>
      <c r="K146" s="24" t="str">
        <f t="shared" si="158"/>
        <v/>
      </c>
      <c r="L146" s="26" t="str">
        <f t="shared" si="159"/>
        <v/>
      </c>
      <c r="M146" s="24" t="str">
        <f t="shared" si="160"/>
        <v/>
      </c>
      <c r="N146" s="31" t="str">
        <f t="shared" si="161"/>
        <v/>
      </c>
      <c r="O146" s="24" t="str">
        <f t="shared" si="162"/>
        <v/>
      </c>
      <c r="P146" s="37" t="str">
        <f t="shared" si="163"/>
        <v/>
      </c>
      <c r="Q146" s="24" t="str">
        <f t="shared" si="164"/>
        <v/>
      </c>
      <c r="R146" s="34" t="str">
        <f t="shared" si="165"/>
        <v/>
      </c>
      <c r="S146" s="33" t="str">
        <f t="shared" si="166"/>
        <v/>
      </c>
      <c r="T146" s="33" t="str">
        <f t="shared" si="167"/>
        <v/>
      </c>
      <c r="U146" s="33" t="str">
        <f t="shared" si="168"/>
        <v/>
      </c>
      <c r="V146" s="33" t="str">
        <f t="shared" si="169"/>
        <v/>
      </c>
      <c r="W146" s="33" t="str">
        <f t="shared" si="170"/>
        <v/>
      </c>
      <c r="X146" s="39" t="str">
        <f t="shared" si="171"/>
        <v/>
      </c>
      <c r="Y146" s="34" t="str">
        <f t="shared" si="172"/>
        <v/>
      </c>
      <c r="Z146" s="34" t="str">
        <f t="shared" si="173"/>
        <v/>
      </c>
      <c r="AA146" s="43" t="str">
        <f t="shared" si="174"/>
        <v/>
      </c>
      <c r="AB146" s="34" t="str">
        <f t="shared" si="175"/>
        <v/>
      </c>
      <c r="AC146" s="32" t="str">
        <f>IF(B146="","",COUNTIF($B$2:B146,B146)&amp;" 回")</f>
        <v/>
      </c>
      <c r="AD146" s="32" t="str">
        <f t="shared" si="176"/>
        <v/>
      </c>
      <c r="AE146" s="43" t="str">
        <f t="shared" si="177"/>
        <v/>
      </c>
      <c r="AF146" s="32" t="str">
        <f t="shared" si="178"/>
        <v/>
      </c>
      <c r="AG146" s="30" t="str">
        <f t="shared" si="179"/>
        <v/>
      </c>
      <c r="AH146" s="28" t="str">
        <f t="shared" si="180"/>
        <v/>
      </c>
      <c r="AI146" s="5"/>
      <c r="AJ146" s="5"/>
      <c r="AK146" s="5"/>
      <c r="AL146" s="5"/>
      <c r="AM146" s="5"/>
    </row>
    <row r="147" spans="3:39" ht="20.100000000000001" customHeight="1" x14ac:dyDescent="0.15">
      <c r="C147" s="23" t="str">
        <f t="shared" si="152"/>
        <v/>
      </c>
      <c r="F147" s="25" t="str">
        <f t="shared" si="153"/>
        <v/>
      </c>
      <c r="G147" s="25" t="str">
        <f t="shared" si="154"/>
        <v/>
      </c>
      <c r="H147" s="25" t="str">
        <f t="shared" si="155"/>
        <v/>
      </c>
      <c r="I147" s="25" t="str">
        <f t="shared" si="156"/>
        <v/>
      </c>
      <c r="J147" s="31" t="str">
        <f t="shared" si="157"/>
        <v/>
      </c>
      <c r="K147" s="24" t="str">
        <f t="shared" si="158"/>
        <v/>
      </c>
      <c r="L147" s="26" t="str">
        <f t="shared" si="159"/>
        <v/>
      </c>
      <c r="M147" s="24" t="str">
        <f t="shared" si="160"/>
        <v/>
      </c>
      <c r="N147" s="31" t="str">
        <f t="shared" si="161"/>
        <v/>
      </c>
      <c r="O147" s="24" t="str">
        <f t="shared" si="162"/>
        <v/>
      </c>
      <c r="P147" s="37" t="str">
        <f t="shared" si="163"/>
        <v/>
      </c>
      <c r="Q147" s="24" t="str">
        <f t="shared" si="164"/>
        <v/>
      </c>
      <c r="R147" s="34" t="str">
        <f t="shared" si="165"/>
        <v/>
      </c>
      <c r="S147" s="33" t="str">
        <f t="shared" si="166"/>
        <v/>
      </c>
      <c r="T147" s="33" t="str">
        <f t="shared" si="167"/>
        <v/>
      </c>
      <c r="U147" s="33" t="str">
        <f t="shared" si="168"/>
        <v/>
      </c>
      <c r="V147" s="33" t="str">
        <f t="shared" si="169"/>
        <v/>
      </c>
      <c r="W147" s="33" t="str">
        <f t="shared" si="170"/>
        <v/>
      </c>
      <c r="X147" s="39" t="str">
        <f t="shared" si="171"/>
        <v/>
      </c>
      <c r="Y147" s="34" t="str">
        <f t="shared" si="172"/>
        <v/>
      </c>
      <c r="Z147" s="34" t="str">
        <f t="shared" si="173"/>
        <v/>
      </c>
      <c r="AA147" s="43" t="str">
        <f t="shared" si="174"/>
        <v/>
      </c>
      <c r="AB147" s="34" t="str">
        <f t="shared" si="175"/>
        <v/>
      </c>
      <c r="AC147" s="32" t="str">
        <f>IF(B147="","",COUNTIF($B$2:B147,B147)&amp;" 回")</f>
        <v/>
      </c>
      <c r="AD147" s="32" t="str">
        <f t="shared" si="176"/>
        <v/>
      </c>
      <c r="AE147" s="43" t="str">
        <f t="shared" si="177"/>
        <v/>
      </c>
      <c r="AF147" s="32" t="str">
        <f t="shared" si="178"/>
        <v/>
      </c>
      <c r="AG147" s="30" t="str">
        <f t="shared" si="179"/>
        <v/>
      </c>
      <c r="AH147" s="28" t="str">
        <f t="shared" si="180"/>
        <v/>
      </c>
      <c r="AI147" s="5"/>
      <c r="AJ147" s="5"/>
      <c r="AK147" s="5"/>
      <c r="AL147" s="5"/>
      <c r="AM147" s="5"/>
    </row>
    <row r="148" spans="3:39" ht="20.100000000000001" customHeight="1" x14ac:dyDescent="0.15">
      <c r="C148" s="23" t="str">
        <f t="shared" si="152"/>
        <v/>
      </c>
      <c r="F148" s="25" t="str">
        <f t="shared" si="153"/>
        <v/>
      </c>
      <c r="G148" s="25" t="str">
        <f t="shared" si="154"/>
        <v/>
      </c>
      <c r="H148" s="25" t="str">
        <f t="shared" si="155"/>
        <v/>
      </c>
      <c r="I148" s="25" t="str">
        <f t="shared" si="156"/>
        <v/>
      </c>
      <c r="J148" s="31" t="str">
        <f t="shared" si="157"/>
        <v/>
      </c>
      <c r="K148" s="24" t="str">
        <f t="shared" si="158"/>
        <v/>
      </c>
      <c r="L148" s="26" t="str">
        <f t="shared" si="159"/>
        <v/>
      </c>
      <c r="M148" s="24" t="str">
        <f t="shared" si="160"/>
        <v/>
      </c>
      <c r="N148" s="31" t="str">
        <f t="shared" si="161"/>
        <v/>
      </c>
      <c r="O148" s="24" t="str">
        <f t="shared" si="162"/>
        <v/>
      </c>
      <c r="P148" s="37" t="str">
        <f t="shared" si="163"/>
        <v/>
      </c>
      <c r="Q148" s="24" t="str">
        <f t="shared" si="164"/>
        <v/>
      </c>
      <c r="R148" s="34" t="str">
        <f t="shared" si="165"/>
        <v/>
      </c>
      <c r="S148" s="33" t="str">
        <f t="shared" si="166"/>
        <v/>
      </c>
      <c r="T148" s="33" t="str">
        <f t="shared" si="167"/>
        <v/>
      </c>
      <c r="U148" s="33" t="str">
        <f t="shared" si="168"/>
        <v/>
      </c>
      <c r="V148" s="33" t="str">
        <f t="shared" si="169"/>
        <v/>
      </c>
      <c r="W148" s="33" t="str">
        <f t="shared" si="170"/>
        <v/>
      </c>
      <c r="X148" s="39" t="str">
        <f t="shared" si="171"/>
        <v/>
      </c>
      <c r="Y148" s="34" t="str">
        <f t="shared" si="172"/>
        <v/>
      </c>
      <c r="Z148" s="34" t="str">
        <f t="shared" si="173"/>
        <v/>
      </c>
      <c r="AA148" s="43" t="str">
        <f t="shared" si="174"/>
        <v/>
      </c>
      <c r="AB148" s="34" t="str">
        <f t="shared" si="175"/>
        <v/>
      </c>
      <c r="AC148" s="32" t="str">
        <f>IF(B148="","",COUNTIF($B$2:B148,B148)&amp;" 回")</f>
        <v/>
      </c>
      <c r="AD148" s="32" t="str">
        <f t="shared" si="176"/>
        <v/>
      </c>
      <c r="AE148" s="43" t="str">
        <f t="shared" si="177"/>
        <v/>
      </c>
      <c r="AF148" s="32" t="str">
        <f t="shared" si="178"/>
        <v/>
      </c>
      <c r="AG148" s="30" t="str">
        <f t="shared" si="179"/>
        <v/>
      </c>
      <c r="AH148" s="28" t="str">
        <f t="shared" si="180"/>
        <v/>
      </c>
      <c r="AI148" s="5"/>
      <c r="AJ148" s="5"/>
      <c r="AK148" s="5"/>
      <c r="AL148" s="5"/>
      <c r="AM148" s="5"/>
    </row>
    <row r="149" spans="3:39" ht="20.100000000000001" customHeight="1" x14ac:dyDescent="0.15">
      <c r="C149" s="23" t="str">
        <f t="shared" si="152"/>
        <v/>
      </c>
      <c r="F149" s="25" t="str">
        <f t="shared" si="153"/>
        <v/>
      </c>
      <c r="G149" s="25" t="str">
        <f t="shared" si="154"/>
        <v/>
      </c>
      <c r="H149" s="25" t="str">
        <f t="shared" si="155"/>
        <v/>
      </c>
      <c r="I149" s="25" t="str">
        <f t="shared" si="156"/>
        <v/>
      </c>
      <c r="J149" s="31" t="str">
        <f t="shared" si="157"/>
        <v/>
      </c>
      <c r="K149" s="24" t="str">
        <f t="shared" si="158"/>
        <v/>
      </c>
      <c r="L149" s="26" t="str">
        <f t="shared" si="159"/>
        <v/>
      </c>
      <c r="M149" s="24" t="str">
        <f t="shared" si="160"/>
        <v/>
      </c>
      <c r="N149" s="31" t="str">
        <f t="shared" si="161"/>
        <v/>
      </c>
      <c r="O149" s="24" t="str">
        <f t="shared" si="162"/>
        <v/>
      </c>
      <c r="P149" s="37" t="str">
        <f t="shared" si="163"/>
        <v/>
      </c>
      <c r="Q149" s="24" t="str">
        <f t="shared" si="164"/>
        <v/>
      </c>
      <c r="R149" s="34" t="str">
        <f t="shared" si="165"/>
        <v/>
      </c>
      <c r="S149" s="33" t="str">
        <f t="shared" si="166"/>
        <v/>
      </c>
      <c r="T149" s="33" t="str">
        <f t="shared" si="167"/>
        <v/>
      </c>
      <c r="U149" s="33" t="str">
        <f t="shared" si="168"/>
        <v/>
      </c>
      <c r="V149" s="33" t="str">
        <f t="shared" si="169"/>
        <v/>
      </c>
      <c r="W149" s="33" t="str">
        <f t="shared" si="170"/>
        <v/>
      </c>
      <c r="X149" s="39" t="str">
        <f t="shared" si="171"/>
        <v/>
      </c>
      <c r="Y149" s="34" t="str">
        <f t="shared" si="172"/>
        <v/>
      </c>
      <c r="Z149" s="34" t="str">
        <f t="shared" si="173"/>
        <v/>
      </c>
      <c r="AA149" s="43" t="str">
        <f t="shared" si="174"/>
        <v/>
      </c>
      <c r="AB149" s="34" t="str">
        <f t="shared" si="175"/>
        <v/>
      </c>
      <c r="AC149" s="32" t="str">
        <f>IF(B149="","",COUNTIF($B$2:B149,B149)&amp;" 回")</f>
        <v/>
      </c>
      <c r="AD149" s="32" t="str">
        <f t="shared" si="176"/>
        <v/>
      </c>
      <c r="AE149" s="43" t="str">
        <f t="shared" si="177"/>
        <v/>
      </c>
      <c r="AF149" s="32" t="str">
        <f t="shared" si="178"/>
        <v/>
      </c>
      <c r="AG149" s="30" t="str">
        <f t="shared" si="179"/>
        <v/>
      </c>
      <c r="AH149" s="28" t="str">
        <f t="shared" si="180"/>
        <v/>
      </c>
      <c r="AI149" s="5"/>
      <c r="AJ149" s="5"/>
      <c r="AK149" s="5"/>
      <c r="AL149" s="5"/>
      <c r="AM149" s="5"/>
    </row>
    <row r="150" spans="3:39" ht="20.100000000000001" customHeight="1" x14ac:dyDescent="0.15">
      <c r="C150" s="23" t="str">
        <f t="shared" si="152"/>
        <v/>
      </c>
      <c r="F150" s="25" t="str">
        <f t="shared" si="153"/>
        <v/>
      </c>
      <c r="G150" s="25" t="str">
        <f t="shared" si="154"/>
        <v/>
      </c>
      <c r="H150" s="25" t="str">
        <f t="shared" si="155"/>
        <v/>
      </c>
      <c r="I150" s="25" t="str">
        <f t="shared" si="156"/>
        <v/>
      </c>
      <c r="J150" s="31" t="str">
        <f t="shared" si="157"/>
        <v/>
      </c>
      <c r="K150" s="24" t="str">
        <f t="shared" si="158"/>
        <v/>
      </c>
      <c r="L150" s="26" t="str">
        <f t="shared" si="159"/>
        <v/>
      </c>
      <c r="M150" s="24" t="str">
        <f t="shared" si="160"/>
        <v/>
      </c>
      <c r="N150" s="31" t="str">
        <f t="shared" si="161"/>
        <v/>
      </c>
      <c r="O150" s="24" t="str">
        <f t="shared" si="162"/>
        <v/>
      </c>
      <c r="P150" s="37" t="str">
        <f t="shared" si="163"/>
        <v/>
      </c>
      <c r="Q150" s="24" t="str">
        <f t="shared" si="164"/>
        <v/>
      </c>
      <c r="R150" s="34" t="str">
        <f t="shared" si="165"/>
        <v/>
      </c>
      <c r="S150" s="33" t="str">
        <f t="shared" si="166"/>
        <v/>
      </c>
      <c r="T150" s="33" t="str">
        <f t="shared" si="167"/>
        <v/>
      </c>
      <c r="U150" s="33" t="str">
        <f t="shared" si="168"/>
        <v/>
      </c>
      <c r="V150" s="33" t="str">
        <f t="shared" si="169"/>
        <v/>
      </c>
      <c r="W150" s="33" t="str">
        <f t="shared" si="170"/>
        <v/>
      </c>
      <c r="X150" s="39" t="str">
        <f t="shared" si="171"/>
        <v/>
      </c>
      <c r="Y150" s="34" t="str">
        <f t="shared" si="172"/>
        <v/>
      </c>
      <c r="Z150" s="34" t="str">
        <f t="shared" si="173"/>
        <v/>
      </c>
      <c r="AA150" s="43" t="str">
        <f t="shared" si="174"/>
        <v/>
      </c>
      <c r="AB150" s="34" t="str">
        <f t="shared" si="175"/>
        <v/>
      </c>
      <c r="AC150" s="32" t="str">
        <f>IF(B150="","",COUNTIF($B$2:B150,B150)&amp;" 回")</f>
        <v/>
      </c>
      <c r="AD150" s="32" t="str">
        <f t="shared" si="176"/>
        <v/>
      </c>
      <c r="AE150" s="43" t="str">
        <f t="shared" si="177"/>
        <v/>
      </c>
      <c r="AF150" s="32" t="str">
        <f t="shared" si="178"/>
        <v/>
      </c>
      <c r="AG150" s="30" t="str">
        <f t="shared" si="179"/>
        <v/>
      </c>
      <c r="AH150" s="28" t="str">
        <f t="shared" si="180"/>
        <v/>
      </c>
      <c r="AI150" s="5"/>
      <c r="AJ150" s="5"/>
      <c r="AK150" s="5"/>
      <c r="AL150" s="5"/>
      <c r="AM150" s="5"/>
    </row>
    <row r="151" spans="3:39" ht="20.100000000000001" customHeight="1" x14ac:dyDescent="0.15">
      <c r="C151" s="23" t="str">
        <f t="shared" si="152"/>
        <v/>
      </c>
      <c r="F151" s="25" t="str">
        <f t="shared" si="153"/>
        <v/>
      </c>
      <c r="G151" s="25" t="str">
        <f t="shared" si="154"/>
        <v/>
      </c>
      <c r="H151" s="25" t="str">
        <f t="shared" si="155"/>
        <v/>
      </c>
      <c r="I151" s="25" t="str">
        <f t="shared" si="156"/>
        <v/>
      </c>
      <c r="J151" s="31" t="str">
        <f t="shared" si="157"/>
        <v/>
      </c>
      <c r="K151" s="24" t="str">
        <f t="shared" si="158"/>
        <v/>
      </c>
      <c r="L151" s="26" t="str">
        <f t="shared" si="159"/>
        <v/>
      </c>
      <c r="M151" s="24" t="str">
        <f t="shared" si="160"/>
        <v/>
      </c>
      <c r="N151" s="31" t="str">
        <f t="shared" si="161"/>
        <v/>
      </c>
      <c r="O151" s="24" t="str">
        <f t="shared" si="162"/>
        <v/>
      </c>
      <c r="P151" s="37" t="str">
        <f t="shared" si="163"/>
        <v/>
      </c>
      <c r="Q151" s="24" t="str">
        <f t="shared" si="164"/>
        <v/>
      </c>
      <c r="R151" s="34" t="str">
        <f t="shared" si="165"/>
        <v/>
      </c>
      <c r="S151" s="33" t="str">
        <f t="shared" si="166"/>
        <v/>
      </c>
      <c r="T151" s="33" t="str">
        <f t="shared" si="167"/>
        <v/>
      </c>
      <c r="U151" s="33" t="str">
        <f t="shared" si="168"/>
        <v/>
      </c>
      <c r="V151" s="33" t="str">
        <f t="shared" si="169"/>
        <v/>
      </c>
      <c r="W151" s="33" t="str">
        <f t="shared" si="170"/>
        <v/>
      </c>
      <c r="X151" s="39" t="str">
        <f t="shared" si="171"/>
        <v/>
      </c>
      <c r="Y151" s="34" t="str">
        <f t="shared" si="172"/>
        <v/>
      </c>
      <c r="Z151" s="34" t="str">
        <f t="shared" si="173"/>
        <v/>
      </c>
      <c r="AA151" s="43" t="str">
        <f t="shared" si="174"/>
        <v/>
      </c>
      <c r="AB151" s="34" t="str">
        <f t="shared" si="175"/>
        <v/>
      </c>
      <c r="AC151" s="32" t="str">
        <f>IF(B151="","",COUNTIF($B$2:B151,B151)&amp;" 回")</f>
        <v/>
      </c>
      <c r="AD151" s="32" t="str">
        <f t="shared" si="176"/>
        <v/>
      </c>
      <c r="AE151" s="43" t="str">
        <f t="shared" si="177"/>
        <v/>
      </c>
      <c r="AF151" s="32" t="str">
        <f t="shared" si="178"/>
        <v/>
      </c>
      <c r="AG151" s="30" t="str">
        <f t="shared" si="179"/>
        <v/>
      </c>
      <c r="AH151" s="28" t="str">
        <f t="shared" si="180"/>
        <v/>
      </c>
      <c r="AI151" s="5"/>
      <c r="AJ151" s="5"/>
      <c r="AK151" s="5"/>
      <c r="AL151" s="5"/>
      <c r="AM151" s="5"/>
    </row>
    <row r="152" spans="3:39" ht="20.100000000000001" customHeight="1" x14ac:dyDescent="0.15">
      <c r="C152" s="23" t="str">
        <f t="shared" si="152"/>
        <v/>
      </c>
      <c r="F152" s="25" t="str">
        <f t="shared" si="153"/>
        <v/>
      </c>
      <c r="G152" s="25" t="str">
        <f t="shared" si="154"/>
        <v/>
      </c>
      <c r="H152" s="25" t="str">
        <f t="shared" si="155"/>
        <v/>
      </c>
      <c r="I152" s="25" t="str">
        <f t="shared" si="156"/>
        <v/>
      </c>
      <c r="J152" s="31" t="str">
        <f t="shared" si="157"/>
        <v/>
      </c>
      <c r="K152" s="24" t="str">
        <f t="shared" si="158"/>
        <v/>
      </c>
      <c r="L152" s="26" t="str">
        <f t="shared" si="159"/>
        <v/>
      </c>
      <c r="M152" s="24" t="str">
        <f t="shared" si="160"/>
        <v/>
      </c>
      <c r="N152" s="31" t="str">
        <f t="shared" si="161"/>
        <v/>
      </c>
      <c r="O152" s="24" t="str">
        <f t="shared" si="162"/>
        <v/>
      </c>
      <c r="P152" s="37" t="str">
        <f t="shared" si="163"/>
        <v/>
      </c>
      <c r="Q152" s="24" t="str">
        <f t="shared" si="164"/>
        <v/>
      </c>
      <c r="R152" s="34" t="str">
        <f t="shared" si="165"/>
        <v/>
      </c>
      <c r="S152" s="33" t="str">
        <f t="shared" si="166"/>
        <v/>
      </c>
      <c r="T152" s="33" t="str">
        <f t="shared" si="167"/>
        <v/>
      </c>
      <c r="U152" s="33" t="str">
        <f t="shared" si="168"/>
        <v/>
      </c>
      <c r="V152" s="33" t="str">
        <f t="shared" si="169"/>
        <v/>
      </c>
      <c r="W152" s="33" t="str">
        <f t="shared" si="170"/>
        <v/>
      </c>
      <c r="X152" s="39" t="str">
        <f t="shared" si="171"/>
        <v/>
      </c>
      <c r="Y152" s="34" t="str">
        <f t="shared" si="172"/>
        <v/>
      </c>
      <c r="Z152" s="34" t="str">
        <f t="shared" si="173"/>
        <v/>
      </c>
      <c r="AA152" s="43" t="str">
        <f t="shared" si="174"/>
        <v/>
      </c>
      <c r="AB152" s="34" t="str">
        <f t="shared" si="175"/>
        <v/>
      </c>
      <c r="AC152" s="32" t="str">
        <f>IF(B152="","",COUNTIF($B$2:B152,B152)&amp;" 回")</f>
        <v/>
      </c>
      <c r="AD152" s="32" t="str">
        <f t="shared" si="176"/>
        <v/>
      </c>
      <c r="AE152" s="43" t="str">
        <f t="shared" si="177"/>
        <v/>
      </c>
      <c r="AF152" s="32" t="str">
        <f t="shared" si="178"/>
        <v/>
      </c>
      <c r="AG152" s="30" t="str">
        <f t="shared" si="179"/>
        <v/>
      </c>
      <c r="AH152" s="28" t="str">
        <f t="shared" si="180"/>
        <v/>
      </c>
      <c r="AI152" s="5"/>
      <c r="AJ152" s="5"/>
      <c r="AK152" s="5"/>
      <c r="AL152" s="5"/>
      <c r="AM152" s="5"/>
    </row>
    <row r="153" spans="3:39" ht="20.100000000000001" customHeight="1" x14ac:dyDescent="0.15">
      <c r="C153" s="23" t="str">
        <f t="shared" si="152"/>
        <v/>
      </c>
      <c r="F153" s="25" t="str">
        <f t="shared" si="153"/>
        <v/>
      </c>
      <c r="G153" s="25" t="str">
        <f t="shared" si="154"/>
        <v/>
      </c>
      <c r="H153" s="25" t="str">
        <f t="shared" si="155"/>
        <v/>
      </c>
      <c r="I153" s="25" t="str">
        <f t="shared" si="156"/>
        <v/>
      </c>
      <c r="J153" s="31" t="str">
        <f t="shared" si="157"/>
        <v/>
      </c>
      <c r="K153" s="24" t="str">
        <f t="shared" si="158"/>
        <v/>
      </c>
      <c r="L153" s="26" t="str">
        <f t="shared" si="159"/>
        <v/>
      </c>
      <c r="M153" s="24" t="str">
        <f t="shared" si="160"/>
        <v/>
      </c>
      <c r="N153" s="31" t="str">
        <f t="shared" si="161"/>
        <v/>
      </c>
      <c r="O153" s="24" t="str">
        <f t="shared" si="162"/>
        <v/>
      </c>
      <c r="P153" s="37" t="str">
        <f t="shared" si="163"/>
        <v/>
      </c>
      <c r="Q153" s="24" t="str">
        <f t="shared" si="164"/>
        <v/>
      </c>
      <c r="R153" s="34" t="str">
        <f t="shared" si="165"/>
        <v/>
      </c>
      <c r="S153" s="33" t="str">
        <f t="shared" si="166"/>
        <v/>
      </c>
      <c r="T153" s="33" t="str">
        <f t="shared" si="167"/>
        <v/>
      </c>
      <c r="U153" s="33" t="str">
        <f t="shared" si="168"/>
        <v/>
      </c>
      <c r="V153" s="33" t="str">
        <f t="shared" si="169"/>
        <v/>
      </c>
      <c r="W153" s="33" t="str">
        <f t="shared" si="170"/>
        <v/>
      </c>
      <c r="X153" s="39" t="str">
        <f t="shared" si="171"/>
        <v/>
      </c>
      <c r="Y153" s="34" t="str">
        <f t="shared" si="172"/>
        <v/>
      </c>
      <c r="Z153" s="34" t="str">
        <f t="shared" si="173"/>
        <v/>
      </c>
      <c r="AA153" s="43" t="str">
        <f t="shared" si="174"/>
        <v/>
      </c>
      <c r="AB153" s="34" t="str">
        <f t="shared" si="175"/>
        <v/>
      </c>
      <c r="AC153" s="32" t="str">
        <f>IF(B153="","",COUNTIF($B$2:B153,B153)&amp;" 回")</f>
        <v/>
      </c>
      <c r="AD153" s="32" t="str">
        <f t="shared" si="176"/>
        <v/>
      </c>
      <c r="AE153" s="43" t="str">
        <f t="shared" si="177"/>
        <v/>
      </c>
      <c r="AF153" s="32" t="str">
        <f t="shared" si="178"/>
        <v/>
      </c>
      <c r="AG153" s="30" t="str">
        <f t="shared" si="179"/>
        <v/>
      </c>
      <c r="AH153" s="28" t="str">
        <f t="shared" si="180"/>
        <v/>
      </c>
      <c r="AI153" s="5"/>
      <c r="AJ153" s="5"/>
      <c r="AK153" s="5"/>
      <c r="AL153" s="5"/>
      <c r="AM153" s="5"/>
    </row>
    <row r="154" spans="3:39" ht="20.100000000000001" customHeight="1" x14ac:dyDescent="0.15">
      <c r="C154" s="23" t="str">
        <f t="shared" si="152"/>
        <v/>
      </c>
      <c r="F154" s="25" t="str">
        <f t="shared" si="153"/>
        <v/>
      </c>
      <c r="G154" s="25" t="str">
        <f t="shared" si="154"/>
        <v/>
      </c>
      <c r="H154" s="25" t="str">
        <f t="shared" si="155"/>
        <v/>
      </c>
      <c r="I154" s="25" t="str">
        <f t="shared" si="156"/>
        <v/>
      </c>
      <c r="J154" s="31" t="str">
        <f t="shared" si="157"/>
        <v/>
      </c>
      <c r="K154" s="24" t="str">
        <f t="shared" si="158"/>
        <v/>
      </c>
      <c r="L154" s="26" t="str">
        <f t="shared" si="159"/>
        <v/>
      </c>
      <c r="M154" s="24" t="str">
        <f t="shared" si="160"/>
        <v/>
      </c>
      <c r="N154" s="31" t="str">
        <f t="shared" si="161"/>
        <v/>
      </c>
      <c r="O154" s="24" t="str">
        <f t="shared" si="162"/>
        <v/>
      </c>
      <c r="P154" s="37" t="str">
        <f t="shared" si="163"/>
        <v/>
      </c>
      <c r="Q154" s="24" t="str">
        <f t="shared" si="164"/>
        <v/>
      </c>
      <c r="R154" s="34" t="str">
        <f t="shared" si="165"/>
        <v/>
      </c>
      <c r="S154" s="33" t="str">
        <f t="shared" si="166"/>
        <v/>
      </c>
      <c r="T154" s="33" t="str">
        <f t="shared" si="167"/>
        <v/>
      </c>
      <c r="U154" s="33" t="str">
        <f t="shared" si="168"/>
        <v/>
      </c>
      <c r="V154" s="33" t="str">
        <f t="shared" si="169"/>
        <v/>
      </c>
      <c r="W154" s="33" t="str">
        <f t="shared" si="170"/>
        <v/>
      </c>
      <c r="X154" s="39" t="str">
        <f t="shared" si="171"/>
        <v/>
      </c>
      <c r="Y154" s="34" t="str">
        <f t="shared" si="172"/>
        <v/>
      </c>
      <c r="Z154" s="34" t="str">
        <f t="shared" si="173"/>
        <v/>
      </c>
      <c r="AA154" s="43" t="str">
        <f t="shared" si="174"/>
        <v/>
      </c>
      <c r="AB154" s="34" t="str">
        <f t="shared" si="175"/>
        <v/>
      </c>
      <c r="AC154" s="32" t="str">
        <f>IF(B154="","",COUNTIF($B$2:B154,B154)&amp;" 回")</f>
        <v/>
      </c>
      <c r="AD154" s="32" t="str">
        <f t="shared" si="176"/>
        <v/>
      </c>
      <c r="AE154" s="43" t="str">
        <f t="shared" si="177"/>
        <v/>
      </c>
      <c r="AF154" s="32" t="str">
        <f t="shared" si="178"/>
        <v/>
      </c>
      <c r="AG154" s="30" t="str">
        <f t="shared" si="179"/>
        <v/>
      </c>
      <c r="AH154" s="28" t="str">
        <f t="shared" si="180"/>
        <v/>
      </c>
      <c r="AI154" s="5"/>
      <c r="AJ154" s="5"/>
      <c r="AK154" s="5"/>
      <c r="AL154" s="5"/>
      <c r="AM154" s="5"/>
    </row>
    <row r="155" spans="3:39" ht="20.100000000000001" customHeight="1" x14ac:dyDescent="0.15">
      <c r="C155" s="23" t="str">
        <f t="shared" si="152"/>
        <v/>
      </c>
      <c r="F155" s="25" t="str">
        <f t="shared" si="153"/>
        <v/>
      </c>
      <c r="G155" s="25" t="str">
        <f t="shared" si="154"/>
        <v/>
      </c>
      <c r="H155" s="25" t="str">
        <f t="shared" si="155"/>
        <v/>
      </c>
      <c r="I155" s="25" t="str">
        <f t="shared" si="156"/>
        <v/>
      </c>
      <c r="J155" s="31" t="str">
        <f t="shared" si="157"/>
        <v/>
      </c>
      <c r="K155" s="24" t="str">
        <f t="shared" si="158"/>
        <v/>
      </c>
      <c r="L155" s="26" t="str">
        <f t="shared" si="159"/>
        <v/>
      </c>
      <c r="M155" s="24" t="str">
        <f t="shared" si="160"/>
        <v/>
      </c>
      <c r="N155" s="31" t="str">
        <f t="shared" si="161"/>
        <v/>
      </c>
      <c r="O155" s="24" t="str">
        <f t="shared" si="162"/>
        <v/>
      </c>
      <c r="P155" s="37" t="str">
        <f t="shared" si="163"/>
        <v/>
      </c>
      <c r="Q155" s="24" t="str">
        <f t="shared" si="164"/>
        <v/>
      </c>
      <c r="R155" s="34" t="str">
        <f t="shared" si="165"/>
        <v/>
      </c>
      <c r="S155" s="33" t="str">
        <f t="shared" si="166"/>
        <v/>
      </c>
      <c r="T155" s="33" t="str">
        <f t="shared" si="167"/>
        <v/>
      </c>
      <c r="U155" s="33" t="str">
        <f t="shared" si="168"/>
        <v/>
      </c>
      <c r="V155" s="33" t="str">
        <f t="shared" si="169"/>
        <v/>
      </c>
      <c r="W155" s="33" t="str">
        <f t="shared" si="170"/>
        <v/>
      </c>
      <c r="X155" s="39" t="str">
        <f t="shared" si="171"/>
        <v/>
      </c>
      <c r="Y155" s="34" t="str">
        <f t="shared" si="172"/>
        <v/>
      </c>
      <c r="Z155" s="34" t="str">
        <f t="shared" si="173"/>
        <v/>
      </c>
      <c r="AA155" s="43" t="str">
        <f t="shared" si="174"/>
        <v/>
      </c>
      <c r="AB155" s="34" t="str">
        <f t="shared" si="175"/>
        <v/>
      </c>
      <c r="AC155" s="32" t="str">
        <f>IF(B155="","",COUNTIF($B$2:B155,B155)&amp;" 回")</f>
        <v/>
      </c>
      <c r="AD155" s="32" t="str">
        <f t="shared" si="176"/>
        <v/>
      </c>
      <c r="AE155" s="43" t="str">
        <f t="shared" si="177"/>
        <v/>
      </c>
      <c r="AF155" s="32" t="str">
        <f t="shared" si="178"/>
        <v/>
      </c>
      <c r="AG155" s="30" t="str">
        <f t="shared" si="179"/>
        <v/>
      </c>
      <c r="AH155" s="28" t="str">
        <f t="shared" si="180"/>
        <v/>
      </c>
      <c r="AI155" s="5"/>
      <c r="AJ155" s="5"/>
      <c r="AK155" s="5"/>
      <c r="AL155" s="5"/>
      <c r="AM155" s="5"/>
    </row>
    <row r="156" spans="3:39" ht="20.100000000000001" customHeight="1" x14ac:dyDescent="0.15">
      <c r="C156" s="23" t="str">
        <f t="shared" si="152"/>
        <v/>
      </c>
      <c r="F156" s="25" t="str">
        <f t="shared" si="153"/>
        <v/>
      </c>
      <c r="G156" s="25" t="str">
        <f t="shared" si="154"/>
        <v/>
      </c>
      <c r="H156" s="25" t="str">
        <f t="shared" si="155"/>
        <v/>
      </c>
      <c r="I156" s="25" t="str">
        <f t="shared" si="156"/>
        <v/>
      </c>
      <c r="J156" s="31" t="str">
        <f t="shared" si="157"/>
        <v/>
      </c>
      <c r="K156" s="24" t="str">
        <f t="shared" si="158"/>
        <v/>
      </c>
      <c r="L156" s="26" t="str">
        <f t="shared" si="159"/>
        <v/>
      </c>
      <c r="M156" s="24" t="str">
        <f t="shared" si="160"/>
        <v/>
      </c>
      <c r="N156" s="31" t="str">
        <f t="shared" si="161"/>
        <v/>
      </c>
      <c r="O156" s="24" t="str">
        <f t="shared" si="162"/>
        <v/>
      </c>
      <c r="P156" s="37" t="str">
        <f t="shared" si="163"/>
        <v/>
      </c>
      <c r="Q156" s="24" t="str">
        <f t="shared" si="164"/>
        <v/>
      </c>
      <c r="R156" s="34" t="str">
        <f t="shared" si="165"/>
        <v/>
      </c>
      <c r="S156" s="33" t="str">
        <f t="shared" si="166"/>
        <v/>
      </c>
      <c r="T156" s="33" t="str">
        <f t="shared" si="167"/>
        <v/>
      </c>
      <c r="U156" s="33" t="str">
        <f t="shared" si="168"/>
        <v/>
      </c>
      <c r="V156" s="33" t="str">
        <f t="shared" si="169"/>
        <v/>
      </c>
      <c r="W156" s="33" t="str">
        <f t="shared" si="170"/>
        <v/>
      </c>
      <c r="X156" s="39" t="str">
        <f t="shared" si="171"/>
        <v/>
      </c>
      <c r="Y156" s="34" t="str">
        <f t="shared" si="172"/>
        <v/>
      </c>
      <c r="Z156" s="34" t="str">
        <f t="shared" si="173"/>
        <v/>
      </c>
      <c r="AA156" s="43" t="str">
        <f t="shared" si="174"/>
        <v/>
      </c>
      <c r="AB156" s="34" t="str">
        <f t="shared" si="175"/>
        <v/>
      </c>
      <c r="AC156" s="32" t="str">
        <f>IF(B156="","",COUNTIF($B$2:B156,B156)&amp;" 回")</f>
        <v/>
      </c>
      <c r="AD156" s="32" t="str">
        <f t="shared" si="176"/>
        <v/>
      </c>
      <c r="AE156" s="43" t="str">
        <f t="shared" si="177"/>
        <v/>
      </c>
      <c r="AF156" s="32" t="str">
        <f t="shared" si="178"/>
        <v/>
      </c>
      <c r="AG156" s="30" t="str">
        <f t="shared" si="179"/>
        <v/>
      </c>
      <c r="AH156" s="28" t="str">
        <f t="shared" si="180"/>
        <v/>
      </c>
      <c r="AI156" s="5"/>
      <c r="AJ156" s="5"/>
      <c r="AK156" s="5"/>
      <c r="AL156" s="5"/>
      <c r="AM156" s="5"/>
    </row>
    <row r="157" spans="3:39" ht="20.100000000000001" customHeight="1" x14ac:dyDescent="0.15">
      <c r="C157" s="23" t="str">
        <f t="shared" si="152"/>
        <v/>
      </c>
      <c r="F157" s="25" t="str">
        <f t="shared" si="153"/>
        <v/>
      </c>
      <c r="G157" s="25" t="str">
        <f t="shared" si="154"/>
        <v/>
      </c>
      <c r="H157" s="25" t="str">
        <f t="shared" si="155"/>
        <v/>
      </c>
      <c r="I157" s="25" t="str">
        <f t="shared" si="156"/>
        <v/>
      </c>
      <c r="J157" s="31" t="str">
        <f t="shared" si="157"/>
        <v/>
      </c>
      <c r="K157" s="24" t="str">
        <f t="shared" si="158"/>
        <v/>
      </c>
      <c r="L157" s="26" t="str">
        <f t="shared" si="159"/>
        <v/>
      </c>
      <c r="M157" s="24" t="str">
        <f t="shared" si="160"/>
        <v/>
      </c>
      <c r="N157" s="31" t="str">
        <f t="shared" si="161"/>
        <v/>
      </c>
      <c r="O157" s="24" t="str">
        <f t="shared" si="162"/>
        <v/>
      </c>
      <c r="P157" s="37" t="str">
        <f t="shared" si="163"/>
        <v/>
      </c>
      <c r="Q157" s="24" t="str">
        <f t="shared" si="164"/>
        <v/>
      </c>
      <c r="R157" s="34" t="str">
        <f t="shared" si="165"/>
        <v/>
      </c>
      <c r="S157" s="33" t="str">
        <f t="shared" si="166"/>
        <v/>
      </c>
      <c r="T157" s="33" t="str">
        <f t="shared" si="167"/>
        <v/>
      </c>
      <c r="U157" s="33" t="str">
        <f t="shared" si="168"/>
        <v/>
      </c>
      <c r="V157" s="33" t="str">
        <f t="shared" si="169"/>
        <v/>
      </c>
      <c r="W157" s="33" t="str">
        <f t="shared" si="170"/>
        <v/>
      </c>
      <c r="X157" s="39" t="str">
        <f t="shared" si="171"/>
        <v/>
      </c>
      <c r="Y157" s="34" t="str">
        <f t="shared" si="172"/>
        <v/>
      </c>
      <c r="Z157" s="34" t="str">
        <f t="shared" si="173"/>
        <v/>
      </c>
      <c r="AA157" s="43" t="str">
        <f t="shared" si="174"/>
        <v/>
      </c>
      <c r="AB157" s="34" t="str">
        <f t="shared" si="175"/>
        <v/>
      </c>
      <c r="AC157" s="32" t="str">
        <f>IF(B157="","",COUNTIF($B$2:B157,B157)&amp;" 回")</f>
        <v/>
      </c>
      <c r="AD157" s="32" t="str">
        <f t="shared" si="176"/>
        <v/>
      </c>
      <c r="AE157" s="43" t="str">
        <f t="shared" si="177"/>
        <v/>
      </c>
      <c r="AF157" s="32" t="str">
        <f t="shared" si="178"/>
        <v/>
      </c>
      <c r="AG157" s="30" t="str">
        <f t="shared" si="179"/>
        <v/>
      </c>
      <c r="AH157" s="28" t="str">
        <f t="shared" si="180"/>
        <v/>
      </c>
      <c r="AI157" s="5"/>
      <c r="AJ157" s="5"/>
      <c r="AK157" s="5"/>
      <c r="AL157" s="5"/>
      <c r="AM157" s="5"/>
    </row>
    <row r="158" spans="3:39" ht="20.100000000000001" customHeight="1" x14ac:dyDescent="0.15">
      <c r="C158" s="23" t="str">
        <f t="shared" si="152"/>
        <v/>
      </c>
      <c r="F158" s="25" t="str">
        <f t="shared" si="153"/>
        <v/>
      </c>
      <c r="G158" s="25" t="str">
        <f t="shared" si="154"/>
        <v/>
      </c>
      <c r="H158" s="25" t="str">
        <f t="shared" si="155"/>
        <v/>
      </c>
      <c r="I158" s="25" t="str">
        <f t="shared" si="156"/>
        <v/>
      </c>
      <c r="J158" s="31" t="str">
        <f t="shared" si="157"/>
        <v/>
      </c>
      <c r="K158" s="24" t="str">
        <f t="shared" si="158"/>
        <v/>
      </c>
      <c r="L158" s="26" t="str">
        <f t="shared" si="159"/>
        <v/>
      </c>
      <c r="M158" s="24" t="str">
        <f t="shared" si="160"/>
        <v/>
      </c>
      <c r="N158" s="31" t="str">
        <f t="shared" si="161"/>
        <v/>
      </c>
      <c r="O158" s="24" t="str">
        <f t="shared" si="162"/>
        <v/>
      </c>
      <c r="P158" s="37" t="str">
        <f t="shared" si="163"/>
        <v/>
      </c>
      <c r="Q158" s="24" t="str">
        <f t="shared" si="164"/>
        <v/>
      </c>
      <c r="R158" s="34" t="str">
        <f t="shared" si="165"/>
        <v/>
      </c>
      <c r="S158" s="33" t="str">
        <f t="shared" si="166"/>
        <v/>
      </c>
      <c r="T158" s="33" t="str">
        <f t="shared" si="167"/>
        <v/>
      </c>
      <c r="U158" s="33" t="str">
        <f t="shared" si="168"/>
        <v/>
      </c>
      <c r="V158" s="33" t="str">
        <f t="shared" si="169"/>
        <v/>
      </c>
      <c r="W158" s="33" t="str">
        <f t="shared" si="170"/>
        <v/>
      </c>
      <c r="X158" s="39" t="str">
        <f t="shared" si="171"/>
        <v/>
      </c>
      <c r="Y158" s="34" t="str">
        <f t="shared" si="172"/>
        <v/>
      </c>
      <c r="Z158" s="34" t="str">
        <f t="shared" si="173"/>
        <v/>
      </c>
      <c r="AA158" s="43" t="str">
        <f t="shared" si="174"/>
        <v/>
      </c>
      <c r="AB158" s="34" t="str">
        <f t="shared" si="175"/>
        <v/>
      </c>
      <c r="AC158" s="32" t="str">
        <f>IF(B158="","",COUNTIF($B$2:B158,B158)&amp;" 回")</f>
        <v/>
      </c>
      <c r="AD158" s="32" t="str">
        <f t="shared" si="176"/>
        <v/>
      </c>
      <c r="AE158" s="43" t="str">
        <f t="shared" si="177"/>
        <v/>
      </c>
      <c r="AF158" s="32" t="str">
        <f t="shared" si="178"/>
        <v/>
      </c>
      <c r="AG158" s="30" t="str">
        <f t="shared" si="179"/>
        <v/>
      </c>
      <c r="AH158" s="28" t="str">
        <f t="shared" si="180"/>
        <v/>
      </c>
      <c r="AI158" s="5"/>
      <c r="AJ158" s="5"/>
      <c r="AK158" s="5"/>
      <c r="AL158" s="5"/>
      <c r="AM158" s="5"/>
    </row>
    <row r="159" spans="3:39" ht="20.100000000000001" customHeight="1" x14ac:dyDescent="0.15">
      <c r="C159" s="23" t="str">
        <f t="shared" si="152"/>
        <v/>
      </c>
      <c r="F159" s="25" t="str">
        <f t="shared" si="153"/>
        <v/>
      </c>
      <c r="G159" s="25" t="str">
        <f t="shared" si="154"/>
        <v/>
      </c>
      <c r="H159" s="25" t="str">
        <f t="shared" si="155"/>
        <v/>
      </c>
      <c r="I159" s="25" t="str">
        <f t="shared" si="156"/>
        <v/>
      </c>
      <c r="J159" s="31" t="str">
        <f t="shared" si="157"/>
        <v/>
      </c>
      <c r="K159" s="24" t="str">
        <f t="shared" si="158"/>
        <v/>
      </c>
      <c r="L159" s="26" t="str">
        <f t="shared" si="159"/>
        <v/>
      </c>
      <c r="M159" s="24" t="str">
        <f t="shared" si="160"/>
        <v/>
      </c>
      <c r="N159" s="31" t="str">
        <f t="shared" si="161"/>
        <v/>
      </c>
      <c r="O159" s="24" t="str">
        <f t="shared" si="162"/>
        <v/>
      </c>
      <c r="P159" s="37" t="str">
        <f t="shared" si="163"/>
        <v/>
      </c>
      <c r="Q159" s="24" t="str">
        <f t="shared" si="164"/>
        <v/>
      </c>
      <c r="R159" s="34" t="str">
        <f t="shared" si="165"/>
        <v/>
      </c>
      <c r="S159" s="33" t="str">
        <f t="shared" si="166"/>
        <v/>
      </c>
      <c r="T159" s="33" t="str">
        <f t="shared" si="167"/>
        <v/>
      </c>
      <c r="U159" s="33" t="str">
        <f t="shared" si="168"/>
        <v/>
      </c>
      <c r="V159" s="33" t="str">
        <f t="shared" si="169"/>
        <v/>
      </c>
      <c r="W159" s="33" t="str">
        <f t="shared" si="170"/>
        <v/>
      </c>
      <c r="X159" s="39" t="str">
        <f t="shared" si="171"/>
        <v/>
      </c>
      <c r="Y159" s="34" t="str">
        <f t="shared" si="172"/>
        <v/>
      </c>
      <c r="Z159" s="34" t="str">
        <f t="shared" si="173"/>
        <v/>
      </c>
      <c r="AA159" s="43" t="str">
        <f t="shared" si="174"/>
        <v/>
      </c>
      <c r="AB159" s="34" t="str">
        <f t="shared" si="175"/>
        <v/>
      </c>
      <c r="AC159" s="32" t="str">
        <f>IF(B159="","",COUNTIF($B$2:B159,B159)&amp;" 回")</f>
        <v/>
      </c>
      <c r="AD159" s="32" t="str">
        <f t="shared" si="176"/>
        <v/>
      </c>
      <c r="AE159" s="43" t="str">
        <f t="shared" si="177"/>
        <v/>
      </c>
      <c r="AF159" s="32" t="str">
        <f t="shared" si="178"/>
        <v/>
      </c>
      <c r="AG159" s="30" t="str">
        <f t="shared" si="179"/>
        <v/>
      </c>
      <c r="AH159" s="28" t="str">
        <f t="shared" si="180"/>
        <v/>
      </c>
      <c r="AI159" s="5"/>
      <c r="AJ159" s="5"/>
      <c r="AK159" s="5"/>
      <c r="AL159" s="5"/>
      <c r="AM159" s="5"/>
    </row>
    <row r="160" spans="3:39" ht="20.100000000000001" customHeight="1" x14ac:dyDescent="0.15">
      <c r="C160" s="23" t="str">
        <f t="shared" si="152"/>
        <v/>
      </c>
      <c r="F160" s="25" t="str">
        <f t="shared" si="153"/>
        <v/>
      </c>
      <c r="G160" s="25" t="str">
        <f t="shared" si="154"/>
        <v/>
      </c>
      <c r="H160" s="25" t="str">
        <f t="shared" si="155"/>
        <v/>
      </c>
      <c r="I160" s="25" t="str">
        <f t="shared" si="156"/>
        <v/>
      </c>
      <c r="J160" s="31" t="str">
        <f t="shared" si="157"/>
        <v/>
      </c>
      <c r="K160" s="24" t="str">
        <f t="shared" si="158"/>
        <v/>
      </c>
      <c r="L160" s="26" t="str">
        <f t="shared" si="159"/>
        <v/>
      </c>
      <c r="M160" s="24" t="str">
        <f t="shared" si="160"/>
        <v/>
      </c>
      <c r="N160" s="31" t="str">
        <f t="shared" si="161"/>
        <v/>
      </c>
      <c r="O160" s="24" t="str">
        <f t="shared" si="162"/>
        <v/>
      </c>
      <c r="P160" s="37" t="str">
        <f t="shared" si="163"/>
        <v/>
      </c>
      <c r="Q160" s="24" t="str">
        <f t="shared" si="164"/>
        <v/>
      </c>
      <c r="R160" s="34" t="str">
        <f t="shared" si="165"/>
        <v/>
      </c>
      <c r="S160" s="33" t="str">
        <f t="shared" si="166"/>
        <v/>
      </c>
      <c r="T160" s="33" t="str">
        <f t="shared" si="167"/>
        <v/>
      </c>
      <c r="U160" s="33" t="str">
        <f t="shared" si="168"/>
        <v/>
      </c>
      <c r="V160" s="33" t="str">
        <f t="shared" si="169"/>
        <v/>
      </c>
      <c r="W160" s="33" t="str">
        <f t="shared" si="170"/>
        <v/>
      </c>
      <c r="X160" s="39" t="str">
        <f t="shared" si="171"/>
        <v/>
      </c>
      <c r="Y160" s="34" t="str">
        <f t="shared" si="172"/>
        <v/>
      </c>
      <c r="Z160" s="34" t="str">
        <f t="shared" si="173"/>
        <v/>
      </c>
      <c r="AA160" s="43" t="str">
        <f t="shared" si="174"/>
        <v/>
      </c>
      <c r="AB160" s="34" t="str">
        <f t="shared" si="175"/>
        <v/>
      </c>
      <c r="AC160" s="32" t="str">
        <f>IF(B160="","",COUNTIF($B$2:B160,B160)&amp;" 回")</f>
        <v/>
      </c>
      <c r="AD160" s="32" t="str">
        <f t="shared" si="176"/>
        <v/>
      </c>
      <c r="AE160" s="43" t="str">
        <f t="shared" si="177"/>
        <v/>
      </c>
      <c r="AF160" s="32" t="str">
        <f t="shared" si="178"/>
        <v/>
      </c>
      <c r="AG160" s="30" t="str">
        <f t="shared" si="179"/>
        <v/>
      </c>
      <c r="AH160" s="28" t="str">
        <f t="shared" si="180"/>
        <v/>
      </c>
      <c r="AI160" s="5"/>
      <c r="AJ160" s="5"/>
      <c r="AK160" s="5"/>
      <c r="AL160" s="5"/>
      <c r="AM160" s="5"/>
    </row>
    <row r="161" spans="3:39" ht="20.100000000000001" customHeight="1" x14ac:dyDescent="0.15">
      <c r="C161" s="23" t="str">
        <f t="shared" si="152"/>
        <v/>
      </c>
      <c r="F161" s="25" t="str">
        <f t="shared" si="153"/>
        <v/>
      </c>
      <c r="G161" s="25" t="str">
        <f t="shared" si="154"/>
        <v/>
      </c>
      <c r="H161" s="25" t="str">
        <f t="shared" si="155"/>
        <v/>
      </c>
      <c r="I161" s="25" t="str">
        <f t="shared" si="156"/>
        <v/>
      </c>
      <c r="J161" s="31" t="str">
        <f t="shared" si="157"/>
        <v/>
      </c>
      <c r="K161" s="24" t="str">
        <f t="shared" si="158"/>
        <v/>
      </c>
      <c r="L161" s="26" t="str">
        <f t="shared" si="159"/>
        <v/>
      </c>
      <c r="M161" s="24" t="str">
        <f t="shared" si="160"/>
        <v/>
      </c>
      <c r="N161" s="31" t="str">
        <f t="shared" si="161"/>
        <v/>
      </c>
      <c r="O161" s="24" t="str">
        <f t="shared" si="162"/>
        <v/>
      </c>
      <c r="P161" s="37" t="str">
        <f t="shared" si="163"/>
        <v/>
      </c>
      <c r="Q161" s="24" t="str">
        <f t="shared" si="164"/>
        <v/>
      </c>
      <c r="R161" s="34" t="str">
        <f t="shared" si="165"/>
        <v/>
      </c>
      <c r="S161" s="33" t="str">
        <f t="shared" si="166"/>
        <v/>
      </c>
      <c r="T161" s="33" t="str">
        <f t="shared" si="167"/>
        <v/>
      </c>
      <c r="U161" s="33" t="str">
        <f t="shared" si="168"/>
        <v/>
      </c>
      <c r="V161" s="33" t="str">
        <f t="shared" si="169"/>
        <v/>
      </c>
      <c r="W161" s="33" t="str">
        <f t="shared" si="170"/>
        <v/>
      </c>
      <c r="X161" s="39" t="str">
        <f t="shared" si="171"/>
        <v/>
      </c>
      <c r="Y161" s="34" t="str">
        <f t="shared" si="172"/>
        <v/>
      </c>
      <c r="Z161" s="34" t="str">
        <f t="shared" si="173"/>
        <v/>
      </c>
      <c r="AA161" s="43" t="str">
        <f t="shared" si="174"/>
        <v/>
      </c>
      <c r="AB161" s="34" t="str">
        <f t="shared" si="175"/>
        <v/>
      </c>
      <c r="AC161" s="32" t="str">
        <f>IF(B161="","",COUNTIF($B$2:B161,B161)&amp;" 回")</f>
        <v/>
      </c>
      <c r="AD161" s="32" t="str">
        <f t="shared" si="176"/>
        <v/>
      </c>
      <c r="AE161" s="43" t="str">
        <f t="shared" si="177"/>
        <v/>
      </c>
      <c r="AF161" s="32" t="str">
        <f t="shared" si="178"/>
        <v/>
      </c>
      <c r="AG161" s="30" t="str">
        <f t="shared" si="179"/>
        <v/>
      </c>
      <c r="AH161" s="28" t="str">
        <f t="shared" si="180"/>
        <v/>
      </c>
      <c r="AI161" s="5"/>
      <c r="AJ161" s="5"/>
      <c r="AK161" s="5"/>
      <c r="AL161" s="5"/>
      <c r="AM161" s="5"/>
    </row>
    <row r="162" spans="3:39" ht="20.100000000000001" customHeight="1" x14ac:dyDescent="0.15">
      <c r="C162" s="23" t="str">
        <f t="shared" si="152"/>
        <v/>
      </c>
      <c r="F162" s="25" t="str">
        <f t="shared" si="153"/>
        <v/>
      </c>
      <c r="G162" s="25" t="str">
        <f t="shared" si="154"/>
        <v/>
      </c>
      <c r="H162" s="25" t="str">
        <f t="shared" si="155"/>
        <v/>
      </c>
      <c r="I162" s="25" t="str">
        <f t="shared" si="156"/>
        <v/>
      </c>
      <c r="J162" s="31" t="str">
        <f t="shared" si="157"/>
        <v/>
      </c>
      <c r="K162" s="24" t="str">
        <f t="shared" si="158"/>
        <v/>
      </c>
      <c r="L162" s="26" t="str">
        <f t="shared" si="159"/>
        <v/>
      </c>
      <c r="M162" s="24" t="str">
        <f t="shared" si="160"/>
        <v/>
      </c>
      <c r="N162" s="31" t="str">
        <f t="shared" si="161"/>
        <v/>
      </c>
      <c r="O162" s="24" t="str">
        <f t="shared" si="162"/>
        <v/>
      </c>
      <c r="P162" s="37" t="str">
        <f t="shared" si="163"/>
        <v/>
      </c>
      <c r="Q162" s="24" t="str">
        <f t="shared" si="164"/>
        <v/>
      </c>
      <c r="R162" s="34" t="str">
        <f t="shared" si="165"/>
        <v/>
      </c>
      <c r="S162" s="33" t="str">
        <f t="shared" si="166"/>
        <v/>
      </c>
      <c r="T162" s="33" t="str">
        <f t="shared" si="167"/>
        <v/>
      </c>
      <c r="U162" s="33" t="str">
        <f t="shared" si="168"/>
        <v/>
      </c>
      <c r="V162" s="33" t="str">
        <f t="shared" si="169"/>
        <v/>
      </c>
      <c r="W162" s="33" t="str">
        <f t="shared" si="170"/>
        <v/>
      </c>
      <c r="X162" s="39" t="str">
        <f t="shared" si="171"/>
        <v/>
      </c>
      <c r="Y162" s="34" t="str">
        <f t="shared" si="172"/>
        <v/>
      </c>
      <c r="Z162" s="34" t="str">
        <f t="shared" si="173"/>
        <v/>
      </c>
      <c r="AA162" s="43" t="str">
        <f t="shared" si="174"/>
        <v/>
      </c>
      <c r="AB162" s="34" t="str">
        <f t="shared" si="175"/>
        <v/>
      </c>
      <c r="AC162" s="32" t="str">
        <f>IF(B162="","",COUNTIF($B$2:B162,B162)&amp;" 回")</f>
        <v/>
      </c>
      <c r="AD162" s="32" t="str">
        <f t="shared" si="176"/>
        <v/>
      </c>
      <c r="AE162" s="43" t="str">
        <f t="shared" si="177"/>
        <v/>
      </c>
      <c r="AF162" s="32" t="str">
        <f t="shared" si="178"/>
        <v/>
      </c>
      <c r="AG162" s="30" t="str">
        <f t="shared" si="179"/>
        <v/>
      </c>
      <c r="AH162" s="28" t="str">
        <f t="shared" si="180"/>
        <v/>
      </c>
      <c r="AI162" s="5"/>
      <c r="AJ162" s="5"/>
      <c r="AK162" s="5"/>
      <c r="AL162" s="5"/>
      <c r="AM162" s="5"/>
    </row>
    <row r="163" spans="3:39" ht="20.100000000000001" customHeight="1" x14ac:dyDescent="0.15">
      <c r="C163" s="23" t="str">
        <f t="shared" si="152"/>
        <v/>
      </c>
      <c r="F163" s="25" t="str">
        <f t="shared" si="153"/>
        <v/>
      </c>
      <c r="G163" s="25" t="str">
        <f t="shared" si="154"/>
        <v/>
      </c>
      <c r="H163" s="25" t="str">
        <f t="shared" si="155"/>
        <v/>
      </c>
      <c r="I163" s="25" t="str">
        <f t="shared" si="156"/>
        <v/>
      </c>
      <c r="J163" s="31" t="str">
        <f t="shared" si="157"/>
        <v/>
      </c>
      <c r="K163" s="24" t="str">
        <f t="shared" si="158"/>
        <v/>
      </c>
      <c r="L163" s="26" t="str">
        <f t="shared" si="159"/>
        <v/>
      </c>
      <c r="M163" s="24" t="str">
        <f t="shared" si="160"/>
        <v/>
      </c>
      <c r="N163" s="31" t="str">
        <f t="shared" si="161"/>
        <v/>
      </c>
      <c r="O163" s="24" t="str">
        <f t="shared" si="162"/>
        <v/>
      </c>
      <c r="P163" s="37" t="str">
        <f t="shared" si="163"/>
        <v/>
      </c>
      <c r="Q163" s="24" t="str">
        <f t="shared" si="164"/>
        <v/>
      </c>
      <c r="R163" s="34" t="str">
        <f t="shared" si="165"/>
        <v/>
      </c>
      <c r="S163" s="33" t="str">
        <f t="shared" si="166"/>
        <v/>
      </c>
      <c r="T163" s="33" t="str">
        <f t="shared" si="167"/>
        <v/>
      </c>
      <c r="U163" s="33" t="str">
        <f t="shared" si="168"/>
        <v/>
      </c>
      <c r="V163" s="33" t="str">
        <f t="shared" si="169"/>
        <v/>
      </c>
      <c r="W163" s="33" t="str">
        <f t="shared" si="170"/>
        <v/>
      </c>
      <c r="X163" s="39" t="str">
        <f t="shared" si="171"/>
        <v/>
      </c>
      <c r="Y163" s="34" t="str">
        <f t="shared" si="172"/>
        <v/>
      </c>
      <c r="Z163" s="34" t="str">
        <f t="shared" si="173"/>
        <v/>
      </c>
      <c r="AA163" s="43" t="str">
        <f t="shared" si="174"/>
        <v/>
      </c>
      <c r="AB163" s="34" t="str">
        <f t="shared" si="175"/>
        <v/>
      </c>
      <c r="AC163" s="32" t="str">
        <f>IF(B163="","",COUNTIF($B$2:B163,B163)&amp;" 回")</f>
        <v/>
      </c>
      <c r="AD163" s="32" t="str">
        <f t="shared" si="176"/>
        <v/>
      </c>
      <c r="AE163" s="43" t="str">
        <f t="shared" si="177"/>
        <v/>
      </c>
      <c r="AF163" s="32" t="str">
        <f t="shared" si="178"/>
        <v/>
      </c>
      <c r="AG163" s="30" t="str">
        <f t="shared" si="179"/>
        <v/>
      </c>
      <c r="AH163" s="28" t="str">
        <f t="shared" si="180"/>
        <v/>
      </c>
      <c r="AI163" s="5"/>
      <c r="AJ163" s="5"/>
      <c r="AK163" s="5"/>
      <c r="AL163" s="5"/>
      <c r="AM163" s="5"/>
    </row>
    <row r="164" spans="3:39" ht="20.100000000000001" customHeight="1" x14ac:dyDescent="0.15">
      <c r="C164" s="23" t="str">
        <f t="shared" si="152"/>
        <v/>
      </c>
      <c r="F164" s="25" t="str">
        <f t="shared" si="153"/>
        <v/>
      </c>
      <c r="G164" s="25" t="str">
        <f t="shared" si="154"/>
        <v/>
      </c>
      <c r="H164" s="25" t="str">
        <f t="shared" si="155"/>
        <v/>
      </c>
      <c r="I164" s="25" t="str">
        <f t="shared" si="156"/>
        <v/>
      </c>
      <c r="J164" s="31" t="str">
        <f t="shared" si="157"/>
        <v/>
      </c>
      <c r="K164" s="24" t="str">
        <f t="shared" si="158"/>
        <v/>
      </c>
      <c r="L164" s="26" t="str">
        <f t="shared" si="159"/>
        <v/>
      </c>
      <c r="M164" s="24" t="str">
        <f t="shared" si="160"/>
        <v/>
      </c>
      <c r="N164" s="31" t="str">
        <f t="shared" si="161"/>
        <v/>
      </c>
      <c r="O164" s="24" t="str">
        <f t="shared" si="162"/>
        <v/>
      </c>
      <c r="P164" s="37" t="str">
        <f t="shared" si="163"/>
        <v/>
      </c>
      <c r="Q164" s="24" t="str">
        <f t="shared" si="164"/>
        <v/>
      </c>
      <c r="R164" s="34" t="str">
        <f t="shared" si="165"/>
        <v/>
      </c>
      <c r="S164" s="33" t="str">
        <f t="shared" si="166"/>
        <v/>
      </c>
      <c r="T164" s="33" t="str">
        <f t="shared" si="167"/>
        <v/>
      </c>
      <c r="U164" s="33" t="str">
        <f t="shared" si="168"/>
        <v/>
      </c>
      <c r="V164" s="33" t="str">
        <f t="shared" si="169"/>
        <v/>
      </c>
      <c r="W164" s="33" t="str">
        <f t="shared" si="170"/>
        <v/>
      </c>
      <c r="X164" s="39" t="str">
        <f t="shared" si="171"/>
        <v/>
      </c>
      <c r="Y164" s="34" t="str">
        <f t="shared" si="172"/>
        <v/>
      </c>
      <c r="Z164" s="34" t="str">
        <f t="shared" si="173"/>
        <v/>
      </c>
      <c r="AA164" s="43" t="str">
        <f t="shared" si="174"/>
        <v/>
      </c>
      <c r="AB164" s="34" t="str">
        <f t="shared" si="175"/>
        <v/>
      </c>
      <c r="AC164" s="32" t="str">
        <f>IF(B164="","",COUNTIF($B$2:B164,B164)&amp;" 回")</f>
        <v/>
      </c>
      <c r="AD164" s="32" t="str">
        <f t="shared" si="176"/>
        <v/>
      </c>
      <c r="AE164" s="43" t="str">
        <f t="shared" si="177"/>
        <v/>
      </c>
      <c r="AF164" s="32" t="str">
        <f t="shared" si="178"/>
        <v/>
      </c>
      <c r="AG164" s="30" t="str">
        <f t="shared" si="179"/>
        <v/>
      </c>
      <c r="AH164" s="28" t="str">
        <f t="shared" si="180"/>
        <v/>
      </c>
      <c r="AI164" s="5"/>
      <c r="AJ164" s="5"/>
      <c r="AK164" s="5"/>
      <c r="AL164" s="5"/>
      <c r="AM164" s="5"/>
    </row>
    <row r="165" spans="3:39" ht="20.100000000000001" customHeight="1" x14ac:dyDescent="0.15">
      <c r="C165" s="23" t="str">
        <f t="shared" si="152"/>
        <v/>
      </c>
      <c r="F165" s="25" t="str">
        <f t="shared" si="153"/>
        <v/>
      </c>
      <c r="G165" s="25" t="str">
        <f t="shared" si="154"/>
        <v/>
      </c>
      <c r="H165" s="25" t="str">
        <f t="shared" si="155"/>
        <v/>
      </c>
      <c r="I165" s="25" t="str">
        <f t="shared" si="156"/>
        <v/>
      </c>
      <c r="J165" s="31" t="str">
        <f t="shared" si="157"/>
        <v/>
      </c>
      <c r="K165" s="24" t="str">
        <f t="shared" si="158"/>
        <v/>
      </c>
      <c r="L165" s="26" t="str">
        <f t="shared" si="159"/>
        <v/>
      </c>
      <c r="M165" s="24" t="str">
        <f t="shared" si="160"/>
        <v/>
      </c>
      <c r="N165" s="31" t="str">
        <f t="shared" si="161"/>
        <v/>
      </c>
      <c r="O165" s="24" t="str">
        <f t="shared" si="162"/>
        <v/>
      </c>
      <c r="P165" s="37" t="str">
        <f t="shared" si="163"/>
        <v/>
      </c>
      <c r="Q165" s="24" t="str">
        <f t="shared" si="164"/>
        <v/>
      </c>
      <c r="R165" s="34" t="str">
        <f t="shared" si="165"/>
        <v/>
      </c>
      <c r="S165" s="33" t="str">
        <f t="shared" si="166"/>
        <v/>
      </c>
      <c r="T165" s="33" t="str">
        <f t="shared" si="167"/>
        <v/>
      </c>
      <c r="U165" s="33" t="str">
        <f t="shared" si="168"/>
        <v/>
      </c>
      <c r="V165" s="33" t="str">
        <f t="shared" si="169"/>
        <v/>
      </c>
      <c r="W165" s="33" t="str">
        <f t="shared" si="170"/>
        <v/>
      </c>
      <c r="X165" s="39" t="str">
        <f t="shared" si="171"/>
        <v/>
      </c>
      <c r="Y165" s="34" t="str">
        <f t="shared" si="172"/>
        <v/>
      </c>
      <c r="Z165" s="34" t="str">
        <f t="shared" si="173"/>
        <v/>
      </c>
      <c r="AA165" s="43" t="str">
        <f t="shared" si="174"/>
        <v/>
      </c>
      <c r="AB165" s="34" t="str">
        <f t="shared" si="175"/>
        <v/>
      </c>
      <c r="AC165" s="32" t="str">
        <f>IF(B165="","",COUNTIF($B$2:B165,B165)&amp;" 回")</f>
        <v/>
      </c>
      <c r="AD165" s="32" t="str">
        <f t="shared" si="176"/>
        <v/>
      </c>
      <c r="AE165" s="43" t="str">
        <f t="shared" si="177"/>
        <v/>
      </c>
      <c r="AF165" s="32" t="str">
        <f t="shared" si="178"/>
        <v/>
      </c>
      <c r="AG165" s="30" t="str">
        <f t="shared" si="179"/>
        <v/>
      </c>
      <c r="AH165" s="28" t="str">
        <f t="shared" si="180"/>
        <v/>
      </c>
      <c r="AI165" s="5"/>
      <c r="AJ165" s="5"/>
      <c r="AK165" s="5"/>
      <c r="AL165" s="5"/>
      <c r="AM165" s="5"/>
    </row>
    <row r="166" spans="3:39" ht="20.100000000000001" customHeight="1" x14ac:dyDescent="0.15">
      <c r="C166" s="23" t="str">
        <f t="shared" si="152"/>
        <v/>
      </c>
      <c r="F166" s="25" t="str">
        <f t="shared" si="153"/>
        <v/>
      </c>
      <c r="G166" s="25" t="str">
        <f t="shared" si="154"/>
        <v/>
      </c>
      <c r="H166" s="25" t="str">
        <f t="shared" si="155"/>
        <v/>
      </c>
      <c r="I166" s="25" t="str">
        <f t="shared" si="156"/>
        <v/>
      </c>
      <c r="J166" s="31" t="str">
        <f t="shared" si="157"/>
        <v/>
      </c>
      <c r="K166" s="24" t="str">
        <f t="shared" si="158"/>
        <v/>
      </c>
      <c r="L166" s="26" t="str">
        <f t="shared" si="159"/>
        <v/>
      </c>
      <c r="M166" s="24" t="str">
        <f t="shared" si="160"/>
        <v/>
      </c>
      <c r="N166" s="31" t="str">
        <f t="shared" si="161"/>
        <v/>
      </c>
      <c r="O166" s="24" t="str">
        <f t="shared" si="162"/>
        <v/>
      </c>
      <c r="P166" s="37" t="str">
        <f t="shared" si="163"/>
        <v/>
      </c>
      <c r="Q166" s="24" t="str">
        <f t="shared" si="164"/>
        <v/>
      </c>
      <c r="R166" s="34" t="str">
        <f t="shared" si="165"/>
        <v/>
      </c>
      <c r="S166" s="33" t="str">
        <f t="shared" si="166"/>
        <v/>
      </c>
      <c r="T166" s="33" t="str">
        <f t="shared" si="167"/>
        <v/>
      </c>
      <c r="U166" s="33" t="str">
        <f t="shared" si="168"/>
        <v/>
      </c>
      <c r="V166" s="33" t="str">
        <f t="shared" si="169"/>
        <v/>
      </c>
      <c r="W166" s="33" t="str">
        <f t="shared" si="170"/>
        <v/>
      </c>
      <c r="X166" s="39" t="str">
        <f t="shared" si="171"/>
        <v/>
      </c>
      <c r="Y166" s="34" t="str">
        <f t="shared" si="172"/>
        <v/>
      </c>
      <c r="Z166" s="34" t="str">
        <f t="shared" si="173"/>
        <v/>
      </c>
      <c r="AA166" s="43" t="str">
        <f t="shared" si="174"/>
        <v/>
      </c>
      <c r="AB166" s="34" t="str">
        <f t="shared" si="175"/>
        <v/>
      </c>
      <c r="AC166" s="32" t="str">
        <f>IF(B166="","",COUNTIF($B$2:B166,B166)&amp;" 回")</f>
        <v/>
      </c>
      <c r="AD166" s="32" t="str">
        <f t="shared" si="176"/>
        <v/>
      </c>
      <c r="AE166" s="43" t="str">
        <f t="shared" si="177"/>
        <v/>
      </c>
      <c r="AF166" s="32" t="str">
        <f t="shared" si="178"/>
        <v/>
      </c>
      <c r="AG166" s="30" t="str">
        <f t="shared" si="179"/>
        <v/>
      </c>
      <c r="AH166" s="28" t="str">
        <f t="shared" si="180"/>
        <v/>
      </c>
      <c r="AI166" s="5"/>
      <c r="AJ166" s="5"/>
      <c r="AK166" s="5"/>
      <c r="AL166" s="5"/>
      <c r="AM166" s="5"/>
    </row>
    <row r="167" spans="3:39" ht="20.100000000000001" customHeight="1" x14ac:dyDescent="0.15">
      <c r="C167" s="23" t="str">
        <f t="shared" si="152"/>
        <v/>
      </c>
      <c r="F167" s="25" t="str">
        <f t="shared" si="153"/>
        <v/>
      </c>
      <c r="G167" s="25" t="str">
        <f t="shared" si="154"/>
        <v/>
      </c>
      <c r="H167" s="25" t="str">
        <f t="shared" si="155"/>
        <v/>
      </c>
      <c r="I167" s="25" t="str">
        <f t="shared" si="156"/>
        <v/>
      </c>
      <c r="J167" s="31" t="str">
        <f t="shared" si="157"/>
        <v/>
      </c>
      <c r="K167" s="24" t="str">
        <f t="shared" si="158"/>
        <v/>
      </c>
      <c r="L167" s="26" t="str">
        <f t="shared" si="159"/>
        <v/>
      </c>
      <c r="M167" s="24" t="str">
        <f t="shared" si="160"/>
        <v/>
      </c>
      <c r="N167" s="31" t="str">
        <f t="shared" si="161"/>
        <v/>
      </c>
      <c r="O167" s="24" t="str">
        <f t="shared" si="162"/>
        <v/>
      </c>
      <c r="P167" s="37" t="str">
        <f t="shared" si="163"/>
        <v/>
      </c>
      <c r="Q167" s="24" t="str">
        <f t="shared" si="164"/>
        <v/>
      </c>
      <c r="R167" s="34" t="str">
        <f t="shared" si="165"/>
        <v/>
      </c>
      <c r="S167" s="33" t="str">
        <f t="shared" si="166"/>
        <v/>
      </c>
      <c r="T167" s="33" t="str">
        <f t="shared" si="167"/>
        <v/>
      </c>
      <c r="U167" s="33" t="str">
        <f t="shared" si="168"/>
        <v/>
      </c>
      <c r="V167" s="33" t="str">
        <f t="shared" si="169"/>
        <v/>
      </c>
      <c r="W167" s="33" t="str">
        <f t="shared" si="170"/>
        <v/>
      </c>
      <c r="X167" s="39" t="str">
        <f t="shared" si="171"/>
        <v/>
      </c>
      <c r="Y167" s="34" t="str">
        <f t="shared" si="172"/>
        <v/>
      </c>
      <c r="Z167" s="34" t="str">
        <f t="shared" si="173"/>
        <v/>
      </c>
      <c r="AA167" s="43" t="str">
        <f t="shared" si="174"/>
        <v/>
      </c>
      <c r="AB167" s="34" t="str">
        <f t="shared" si="175"/>
        <v/>
      </c>
      <c r="AC167" s="32" t="str">
        <f>IF(B167="","",COUNTIF($B$2:B167,B167)&amp;" 回")</f>
        <v/>
      </c>
      <c r="AD167" s="32" t="str">
        <f t="shared" si="176"/>
        <v/>
      </c>
      <c r="AE167" s="43" t="str">
        <f t="shared" si="177"/>
        <v/>
      </c>
      <c r="AF167" s="32" t="str">
        <f t="shared" si="178"/>
        <v/>
      </c>
      <c r="AG167" s="30" t="str">
        <f t="shared" si="179"/>
        <v/>
      </c>
      <c r="AH167" s="28" t="str">
        <f t="shared" si="180"/>
        <v/>
      </c>
      <c r="AI167" s="5"/>
      <c r="AJ167" s="5"/>
      <c r="AK167" s="5"/>
      <c r="AL167" s="5"/>
      <c r="AM167" s="5"/>
    </row>
    <row r="168" spans="3:39" ht="20.100000000000001" customHeight="1" x14ac:dyDescent="0.15">
      <c r="C168" s="23" t="str">
        <f t="shared" si="152"/>
        <v/>
      </c>
      <c r="F168" s="25" t="str">
        <f t="shared" si="153"/>
        <v/>
      </c>
      <c r="G168" s="25" t="str">
        <f t="shared" si="154"/>
        <v/>
      </c>
      <c r="H168" s="25" t="str">
        <f t="shared" si="155"/>
        <v/>
      </c>
      <c r="I168" s="25" t="str">
        <f t="shared" si="156"/>
        <v/>
      </c>
      <c r="J168" s="31" t="str">
        <f t="shared" si="157"/>
        <v/>
      </c>
      <c r="K168" s="24" t="str">
        <f t="shared" si="158"/>
        <v/>
      </c>
      <c r="L168" s="26" t="str">
        <f t="shared" si="159"/>
        <v/>
      </c>
      <c r="M168" s="24" t="str">
        <f t="shared" si="160"/>
        <v/>
      </c>
      <c r="N168" s="31" t="str">
        <f t="shared" si="161"/>
        <v/>
      </c>
      <c r="O168" s="24" t="str">
        <f t="shared" si="162"/>
        <v/>
      </c>
      <c r="P168" s="37" t="str">
        <f t="shared" si="163"/>
        <v/>
      </c>
      <c r="Q168" s="24" t="str">
        <f t="shared" si="164"/>
        <v/>
      </c>
      <c r="R168" s="34" t="str">
        <f t="shared" si="165"/>
        <v/>
      </c>
      <c r="S168" s="33" t="str">
        <f t="shared" si="166"/>
        <v/>
      </c>
      <c r="T168" s="33" t="str">
        <f t="shared" si="167"/>
        <v/>
      </c>
      <c r="U168" s="33" t="str">
        <f t="shared" si="168"/>
        <v/>
      </c>
      <c r="V168" s="33" t="str">
        <f t="shared" si="169"/>
        <v/>
      </c>
      <c r="W168" s="33" t="str">
        <f t="shared" si="170"/>
        <v/>
      </c>
      <c r="X168" s="39" t="str">
        <f t="shared" si="171"/>
        <v/>
      </c>
      <c r="Y168" s="34" t="str">
        <f t="shared" si="172"/>
        <v/>
      </c>
      <c r="Z168" s="34" t="str">
        <f t="shared" si="173"/>
        <v/>
      </c>
      <c r="AA168" s="43" t="str">
        <f t="shared" si="174"/>
        <v/>
      </c>
      <c r="AB168" s="34" t="str">
        <f t="shared" si="175"/>
        <v/>
      </c>
      <c r="AC168" s="32" t="str">
        <f>IF(B168="","",COUNTIF($B$2:B168,B168)&amp;" 回")</f>
        <v/>
      </c>
      <c r="AD168" s="32" t="str">
        <f t="shared" si="176"/>
        <v/>
      </c>
      <c r="AE168" s="43" t="str">
        <f t="shared" si="177"/>
        <v/>
      </c>
      <c r="AF168" s="32" t="str">
        <f t="shared" si="178"/>
        <v/>
      </c>
      <c r="AG168" s="30" t="str">
        <f t="shared" si="179"/>
        <v/>
      </c>
      <c r="AH168" s="28" t="str">
        <f t="shared" si="180"/>
        <v/>
      </c>
      <c r="AI168" s="5"/>
      <c r="AJ168" s="5"/>
      <c r="AK168" s="5"/>
      <c r="AL168" s="5"/>
      <c r="AM168" s="5"/>
    </row>
    <row r="169" spans="3:39" ht="20.100000000000001" customHeight="1" x14ac:dyDescent="0.15">
      <c r="C169" s="23" t="str">
        <f t="shared" si="152"/>
        <v/>
      </c>
      <c r="F169" s="25" t="str">
        <f t="shared" si="153"/>
        <v/>
      </c>
      <c r="G169" s="25" t="str">
        <f t="shared" si="154"/>
        <v/>
      </c>
      <c r="H169" s="25" t="str">
        <f t="shared" si="155"/>
        <v/>
      </c>
      <c r="I169" s="25" t="str">
        <f t="shared" si="156"/>
        <v/>
      </c>
      <c r="J169" s="31" t="str">
        <f t="shared" si="157"/>
        <v/>
      </c>
      <c r="K169" s="24" t="str">
        <f t="shared" si="158"/>
        <v/>
      </c>
      <c r="L169" s="26" t="str">
        <f t="shared" si="159"/>
        <v/>
      </c>
      <c r="M169" s="24" t="str">
        <f t="shared" si="160"/>
        <v/>
      </c>
      <c r="N169" s="31" t="str">
        <f t="shared" si="161"/>
        <v/>
      </c>
      <c r="O169" s="24" t="str">
        <f t="shared" si="162"/>
        <v/>
      </c>
      <c r="P169" s="37" t="str">
        <f t="shared" si="163"/>
        <v/>
      </c>
      <c r="Q169" s="24" t="str">
        <f t="shared" si="164"/>
        <v/>
      </c>
      <c r="R169" s="34" t="str">
        <f t="shared" si="165"/>
        <v/>
      </c>
      <c r="S169" s="33" t="str">
        <f t="shared" si="166"/>
        <v/>
      </c>
      <c r="T169" s="33" t="str">
        <f t="shared" si="167"/>
        <v/>
      </c>
      <c r="U169" s="33" t="str">
        <f t="shared" si="168"/>
        <v/>
      </c>
      <c r="V169" s="33" t="str">
        <f t="shared" si="169"/>
        <v/>
      </c>
      <c r="W169" s="33" t="str">
        <f t="shared" si="170"/>
        <v/>
      </c>
      <c r="X169" s="39" t="str">
        <f t="shared" si="171"/>
        <v/>
      </c>
      <c r="Y169" s="34" t="str">
        <f t="shared" si="172"/>
        <v/>
      </c>
      <c r="Z169" s="34" t="str">
        <f t="shared" si="173"/>
        <v/>
      </c>
      <c r="AA169" s="43" t="str">
        <f t="shared" si="174"/>
        <v/>
      </c>
      <c r="AB169" s="34" t="str">
        <f t="shared" si="175"/>
        <v/>
      </c>
      <c r="AC169" s="32" t="str">
        <f>IF(B169="","",COUNTIF($B$2:B169,B169)&amp;" 回")</f>
        <v/>
      </c>
      <c r="AD169" s="32" t="str">
        <f t="shared" si="176"/>
        <v/>
      </c>
      <c r="AE169" s="43" t="str">
        <f t="shared" si="177"/>
        <v/>
      </c>
      <c r="AF169" s="32" t="str">
        <f t="shared" si="178"/>
        <v/>
      </c>
      <c r="AG169" s="30" t="str">
        <f t="shared" si="179"/>
        <v/>
      </c>
      <c r="AH169" s="28" t="str">
        <f t="shared" si="180"/>
        <v/>
      </c>
      <c r="AI169" s="5"/>
      <c r="AJ169" s="5"/>
      <c r="AK169" s="5"/>
      <c r="AL169" s="5"/>
      <c r="AM169" s="5"/>
    </row>
    <row r="170" spans="3:39" ht="20.100000000000001" customHeight="1" x14ac:dyDescent="0.15">
      <c r="C170" s="23" t="str">
        <f t="shared" si="152"/>
        <v/>
      </c>
      <c r="F170" s="25" t="str">
        <f t="shared" si="153"/>
        <v/>
      </c>
      <c r="G170" s="25" t="str">
        <f t="shared" si="154"/>
        <v/>
      </c>
      <c r="H170" s="25" t="str">
        <f t="shared" si="155"/>
        <v/>
      </c>
      <c r="I170" s="25" t="str">
        <f t="shared" si="156"/>
        <v/>
      </c>
      <c r="J170" s="31" t="str">
        <f t="shared" si="157"/>
        <v/>
      </c>
      <c r="K170" s="24" t="str">
        <f t="shared" si="158"/>
        <v/>
      </c>
      <c r="L170" s="26" t="str">
        <f t="shared" si="159"/>
        <v/>
      </c>
      <c r="M170" s="24" t="str">
        <f t="shared" si="160"/>
        <v/>
      </c>
      <c r="N170" s="31" t="str">
        <f t="shared" si="161"/>
        <v/>
      </c>
      <c r="O170" s="24" t="str">
        <f t="shared" si="162"/>
        <v/>
      </c>
      <c r="P170" s="37" t="str">
        <f t="shared" si="163"/>
        <v/>
      </c>
      <c r="Q170" s="24" t="str">
        <f t="shared" si="164"/>
        <v/>
      </c>
      <c r="R170" s="34" t="str">
        <f t="shared" si="165"/>
        <v/>
      </c>
      <c r="S170" s="33" t="str">
        <f t="shared" si="166"/>
        <v/>
      </c>
      <c r="T170" s="33" t="str">
        <f t="shared" si="167"/>
        <v/>
      </c>
      <c r="U170" s="33" t="str">
        <f t="shared" si="168"/>
        <v/>
      </c>
      <c r="V170" s="33" t="str">
        <f t="shared" si="169"/>
        <v/>
      </c>
      <c r="W170" s="33" t="str">
        <f t="shared" si="170"/>
        <v/>
      </c>
      <c r="X170" s="39" t="str">
        <f t="shared" si="171"/>
        <v/>
      </c>
      <c r="Y170" s="34" t="str">
        <f t="shared" si="172"/>
        <v/>
      </c>
      <c r="Z170" s="34" t="str">
        <f t="shared" si="173"/>
        <v/>
      </c>
      <c r="AA170" s="43" t="str">
        <f t="shared" si="174"/>
        <v/>
      </c>
      <c r="AB170" s="34" t="str">
        <f t="shared" si="175"/>
        <v/>
      </c>
      <c r="AC170" s="32" t="str">
        <f>IF(B170="","",COUNTIF($B$2:B170,B170)&amp;" 回")</f>
        <v/>
      </c>
      <c r="AD170" s="32" t="str">
        <f t="shared" si="176"/>
        <v/>
      </c>
      <c r="AE170" s="43" t="str">
        <f t="shared" si="177"/>
        <v/>
      </c>
      <c r="AF170" s="32" t="str">
        <f t="shared" si="178"/>
        <v/>
      </c>
      <c r="AG170" s="30" t="str">
        <f t="shared" si="179"/>
        <v/>
      </c>
      <c r="AH170" s="28" t="str">
        <f t="shared" si="180"/>
        <v/>
      </c>
      <c r="AI170" s="5"/>
      <c r="AJ170" s="5"/>
      <c r="AK170" s="5"/>
      <c r="AL170" s="5"/>
      <c r="AM170" s="5"/>
    </row>
    <row r="171" spans="3:39" ht="20.100000000000001" customHeight="1" x14ac:dyDescent="0.15">
      <c r="C171" s="23" t="str">
        <f t="shared" si="152"/>
        <v/>
      </c>
      <c r="F171" s="25" t="str">
        <f t="shared" si="153"/>
        <v/>
      </c>
      <c r="G171" s="25" t="str">
        <f t="shared" si="154"/>
        <v/>
      </c>
      <c r="H171" s="25" t="str">
        <f t="shared" si="155"/>
        <v/>
      </c>
      <c r="I171" s="25" t="str">
        <f t="shared" si="156"/>
        <v/>
      </c>
      <c r="J171" s="31" t="str">
        <f t="shared" si="157"/>
        <v/>
      </c>
      <c r="K171" s="24" t="str">
        <f t="shared" si="158"/>
        <v/>
      </c>
      <c r="L171" s="26" t="str">
        <f t="shared" si="159"/>
        <v/>
      </c>
      <c r="M171" s="24" t="str">
        <f t="shared" si="160"/>
        <v/>
      </c>
      <c r="N171" s="31" t="str">
        <f t="shared" si="161"/>
        <v/>
      </c>
      <c r="O171" s="24" t="str">
        <f t="shared" si="162"/>
        <v/>
      </c>
      <c r="P171" s="37" t="str">
        <f t="shared" si="163"/>
        <v/>
      </c>
      <c r="Q171" s="24" t="str">
        <f t="shared" si="164"/>
        <v/>
      </c>
      <c r="R171" s="34" t="str">
        <f t="shared" si="165"/>
        <v/>
      </c>
      <c r="S171" s="33" t="str">
        <f t="shared" si="166"/>
        <v/>
      </c>
      <c r="T171" s="33" t="str">
        <f t="shared" si="167"/>
        <v/>
      </c>
      <c r="U171" s="33" t="str">
        <f t="shared" si="168"/>
        <v/>
      </c>
      <c r="V171" s="33" t="str">
        <f t="shared" si="169"/>
        <v/>
      </c>
      <c r="W171" s="33" t="str">
        <f t="shared" si="170"/>
        <v/>
      </c>
      <c r="X171" s="39" t="str">
        <f t="shared" si="171"/>
        <v/>
      </c>
      <c r="Y171" s="34" t="str">
        <f t="shared" si="172"/>
        <v/>
      </c>
      <c r="Z171" s="34" t="str">
        <f t="shared" si="173"/>
        <v/>
      </c>
      <c r="AA171" s="43" t="str">
        <f t="shared" si="174"/>
        <v/>
      </c>
      <c r="AB171" s="34" t="str">
        <f t="shared" si="175"/>
        <v/>
      </c>
      <c r="AC171" s="32" t="str">
        <f>IF(B171="","",COUNTIF($B$2:B171,B171)&amp;" 回")</f>
        <v/>
      </c>
      <c r="AD171" s="32" t="str">
        <f t="shared" si="176"/>
        <v/>
      </c>
      <c r="AE171" s="43" t="str">
        <f t="shared" si="177"/>
        <v/>
      </c>
      <c r="AF171" s="32" t="str">
        <f t="shared" si="178"/>
        <v/>
      </c>
      <c r="AG171" s="30" t="str">
        <f t="shared" si="179"/>
        <v/>
      </c>
      <c r="AH171" s="28" t="str">
        <f t="shared" si="180"/>
        <v/>
      </c>
      <c r="AI171" s="5"/>
      <c r="AJ171" s="5"/>
      <c r="AK171" s="5"/>
      <c r="AL171" s="5"/>
      <c r="AM171" s="5"/>
    </row>
    <row r="172" spans="3:39" ht="20.100000000000001" customHeight="1" x14ac:dyDescent="0.15">
      <c r="C172" s="23" t="str">
        <f t="shared" si="152"/>
        <v/>
      </c>
      <c r="F172" s="25" t="str">
        <f t="shared" si="153"/>
        <v/>
      </c>
      <c r="G172" s="25" t="str">
        <f t="shared" si="154"/>
        <v/>
      </c>
      <c r="H172" s="25" t="str">
        <f t="shared" si="155"/>
        <v/>
      </c>
      <c r="I172" s="25" t="str">
        <f t="shared" si="156"/>
        <v/>
      </c>
      <c r="J172" s="31" t="str">
        <f t="shared" si="157"/>
        <v/>
      </c>
      <c r="K172" s="24" t="str">
        <f t="shared" si="158"/>
        <v/>
      </c>
      <c r="L172" s="26" t="str">
        <f t="shared" si="159"/>
        <v/>
      </c>
      <c r="M172" s="24" t="str">
        <f t="shared" si="160"/>
        <v/>
      </c>
      <c r="N172" s="31" t="str">
        <f t="shared" si="161"/>
        <v/>
      </c>
      <c r="O172" s="24" t="str">
        <f t="shared" si="162"/>
        <v/>
      </c>
      <c r="P172" s="37" t="str">
        <f t="shared" si="163"/>
        <v/>
      </c>
      <c r="Q172" s="24" t="str">
        <f t="shared" si="164"/>
        <v/>
      </c>
      <c r="R172" s="34" t="str">
        <f t="shared" si="165"/>
        <v/>
      </c>
      <c r="S172" s="33" t="str">
        <f t="shared" si="166"/>
        <v/>
      </c>
      <c r="T172" s="33" t="str">
        <f t="shared" si="167"/>
        <v/>
      </c>
      <c r="U172" s="33" t="str">
        <f t="shared" si="168"/>
        <v/>
      </c>
      <c r="V172" s="33" t="str">
        <f t="shared" si="169"/>
        <v/>
      </c>
      <c r="W172" s="33" t="str">
        <f t="shared" si="170"/>
        <v/>
      </c>
      <c r="X172" s="39" t="str">
        <f t="shared" si="171"/>
        <v/>
      </c>
      <c r="Y172" s="34" t="str">
        <f t="shared" si="172"/>
        <v/>
      </c>
      <c r="Z172" s="34" t="str">
        <f t="shared" si="173"/>
        <v/>
      </c>
      <c r="AA172" s="43" t="str">
        <f t="shared" si="174"/>
        <v/>
      </c>
      <c r="AB172" s="34" t="str">
        <f t="shared" si="175"/>
        <v/>
      </c>
      <c r="AC172" s="32" t="str">
        <f>IF(B172="","",COUNTIF($B$2:B172,B172)&amp;" 回")</f>
        <v/>
      </c>
      <c r="AD172" s="32" t="str">
        <f t="shared" si="176"/>
        <v/>
      </c>
      <c r="AE172" s="43" t="str">
        <f t="shared" si="177"/>
        <v/>
      </c>
      <c r="AF172" s="32" t="str">
        <f t="shared" si="178"/>
        <v/>
      </c>
      <c r="AG172" s="30" t="str">
        <f t="shared" si="179"/>
        <v/>
      </c>
      <c r="AH172" s="28" t="str">
        <f t="shared" si="180"/>
        <v/>
      </c>
      <c r="AI172" s="5"/>
      <c r="AJ172" s="5"/>
      <c r="AK172" s="5"/>
      <c r="AL172" s="5"/>
      <c r="AM172" s="5"/>
    </row>
    <row r="173" spans="3:39" ht="20.100000000000001" customHeight="1" x14ac:dyDescent="0.15">
      <c r="C173" s="23" t="str">
        <f t="shared" si="152"/>
        <v/>
      </c>
      <c r="F173" s="25" t="str">
        <f t="shared" si="153"/>
        <v/>
      </c>
      <c r="G173" s="25" t="str">
        <f t="shared" si="154"/>
        <v/>
      </c>
      <c r="H173" s="25" t="str">
        <f t="shared" si="155"/>
        <v/>
      </c>
      <c r="I173" s="25" t="str">
        <f t="shared" si="156"/>
        <v/>
      </c>
      <c r="J173" s="31" t="str">
        <f t="shared" si="157"/>
        <v/>
      </c>
      <c r="K173" s="24" t="str">
        <f t="shared" si="158"/>
        <v/>
      </c>
      <c r="L173" s="26" t="str">
        <f t="shared" si="159"/>
        <v/>
      </c>
      <c r="M173" s="24" t="str">
        <f t="shared" si="160"/>
        <v/>
      </c>
      <c r="N173" s="31" t="str">
        <f t="shared" si="161"/>
        <v/>
      </c>
      <c r="O173" s="24" t="str">
        <f t="shared" si="162"/>
        <v/>
      </c>
      <c r="P173" s="37" t="str">
        <f t="shared" si="163"/>
        <v/>
      </c>
      <c r="Q173" s="24" t="str">
        <f t="shared" si="164"/>
        <v/>
      </c>
      <c r="R173" s="34" t="str">
        <f t="shared" si="165"/>
        <v/>
      </c>
      <c r="S173" s="33" t="str">
        <f t="shared" si="166"/>
        <v/>
      </c>
      <c r="T173" s="33" t="str">
        <f t="shared" si="167"/>
        <v/>
      </c>
      <c r="U173" s="33" t="str">
        <f t="shared" si="168"/>
        <v/>
      </c>
      <c r="V173" s="33" t="str">
        <f t="shared" si="169"/>
        <v/>
      </c>
      <c r="W173" s="33" t="str">
        <f t="shared" si="170"/>
        <v/>
      </c>
      <c r="X173" s="39" t="str">
        <f t="shared" si="171"/>
        <v/>
      </c>
      <c r="Y173" s="34" t="str">
        <f t="shared" si="172"/>
        <v/>
      </c>
      <c r="Z173" s="34" t="str">
        <f t="shared" si="173"/>
        <v/>
      </c>
      <c r="AA173" s="43" t="str">
        <f t="shared" si="174"/>
        <v/>
      </c>
      <c r="AB173" s="34" t="str">
        <f t="shared" si="175"/>
        <v/>
      </c>
      <c r="AC173" s="32" t="str">
        <f>IF(B173="","",COUNTIF($B$2:B173,B173)&amp;" 回")</f>
        <v/>
      </c>
      <c r="AD173" s="32" t="str">
        <f t="shared" si="176"/>
        <v/>
      </c>
      <c r="AE173" s="43" t="str">
        <f t="shared" si="177"/>
        <v/>
      </c>
      <c r="AF173" s="32" t="str">
        <f t="shared" si="178"/>
        <v/>
      </c>
      <c r="AG173" s="30" t="str">
        <f t="shared" si="179"/>
        <v/>
      </c>
      <c r="AH173" s="28" t="str">
        <f t="shared" si="180"/>
        <v/>
      </c>
      <c r="AI173" s="5"/>
      <c r="AJ173" s="5"/>
      <c r="AK173" s="5"/>
      <c r="AL173" s="5"/>
      <c r="AM173" s="5"/>
    </row>
    <row r="174" spans="3:39" ht="20.100000000000001" customHeight="1" x14ac:dyDescent="0.15">
      <c r="C174" s="23" t="str">
        <f t="shared" si="152"/>
        <v/>
      </c>
      <c r="F174" s="25" t="str">
        <f t="shared" si="153"/>
        <v/>
      </c>
      <c r="G174" s="25" t="str">
        <f t="shared" si="154"/>
        <v/>
      </c>
      <c r="H174" s="25" t="str">
        <f t="shared" si="155"/>
        <v/>
      </c>
      <c r="I174" s="25" t="str">
        <f t="shared" si="156"/>
        <v/>
      </c>
      <c r="J174" s="31" t="str">
        <f t="shared" si="157"/>
        <v/>
      </c>
      <c r="K174" s="24" t="str">
        <f t="shared" si="158"/>
        <v/>
      </c>
      <c r="L174" s="26" t="str">
        <f t="shared" si="159"/>
        <v/>
      </c>
      <c r="M174" s="24" t="str">
        <f t="shared" si="160"/>
        <v/>
      </c>
      <c r="N174" s="31" t="str">
        <f t="shared" si="161"/>
        <v/>
      </c>
      <c r="O174" s="24" t="str">
        <f t="shared" si="162"/>
        <v/>
      </c>
      <c r="P174" s="37" t="str">
        <f t="shared" si="163"/>
        <v/>
      </c>
      <c r="Q174" s="24" t="str">
        <f t="shared" si="164"/>
        <v/>
      </c>
      <c r="R174" s="34" t="str">
        <f t="shared" si="165"/>
        <v/>
      </c>
      <c r="S174" s="33" t="str">
        <f t="shared" si="166"/>
        <v/>
      </c>
      <c r="T174" s="33" t="str">
        <f t="shared" si="167"/>
        <v/>
      </c>
      <c r="U174" s="33" t="str">
        <f t="shared" si="168"/>
        <v/>
      </c>
      <c r="V174" s="33" t="str">
        <f t="shared" si="169"/>
        <v/>
      </c>
      <c r="W174" s="33" t="str">
        <f t="shared" si="170"/>
        <v/>
      </c>
      <c r="X174" s="39" t="str">
        <f t="shared" si="171"/>
        <v/>
      </c>
      <c r="Y174" s="34" t="str">
        <f t="shared" si="172"/>
        <v/>
      </c>
      <c r="Z174" s="34" t="str">
        <f t="shared" si="173"/>
        <v/>
      </c>
      <c r="AA174" s="43" t="str">
        <f t="shared" si="174"/>
        <v/>
      </c>
      <c r="AB174" s="34" t="str">
        <f t="shared" si="175"/>
        <v/>
      </c>
      <c r="AC174" s="32" t="str">
        <f>IF(B174="","",COUNTIF($B$2:B174,B174)&amp;" 回")</f>
        <v/>
      </c>
      <c r="AD174" s="32" t="str">
        <f t="shared" si="176"/>
        <v/>
      </c>
      <c r="AE174" s="43" t="str">
        <f t="shared" si="177"/>
        <v/>
      </c>
      <c r="AF174" s="32" t="str">
        <f t="shared" si="178"/>
        <v/>
      </c>
      <c r="AG174" s="30" t="str">
        <f t="shared" si="179"/>
        <v/>
      </c>
      <c r="AH174" s="28" t="str">
        <f t="shared" si="180"/>
        <v/>
      </c>
      <c r="AI174" s="5"/>
      <c r="AJ174" s="5"/>
      <c r="AK174" s="5"/>
      <c r="AL174" s="5"/>
      <c r="AM174" s="5"/>
    </row>
    <row r="175" spans="3:39" ht="20.100000000000001" customHeight="1" x14ac:dyDescent="0.15">
      <c r="C175" s="23" t="str">
        <f t="shared" si="152"/>
        <v/>
      </c>
      <c r="F175" s="25" t="str">
        <f t="shared" si="153"/>
        <v/>
      </c>
      <c r="G175" s="25" t="str">
        <f t="shared" si="154"/>
        <v/>
      </c>
      <c r="H175" s="25" t="str">
        <f t="shared" si="155"/>
        <v/>
      </c>
      <c r="I175" s="25" t="str">
        <f t="shared" si="156"/>
        <v/>
      </c>
      <c r="J175" s="31" t="str">
        <f t="shared" si="157"/>
        <v/>
      </c>
      <c r="K175" s="24" t="str">
        <f t="shared" si="158"/>
        <v/>
      </c>
      <c r="L175" s="26" t="str">
        <f t="shared" si="159"/>
        <v/>
      </c>
      <c r="M175" s="24" t="str">
        <f t="shared" si="160"/>
        <v/>
      </c>
      <c r="N175" s="31" t="str">
        <f t="shared" si="161"/>
        <v/>
      </c>
      <c r="O175" s="24" t="str">
        <f t="shared" si="162"/>
        <v/>
      </c>
      <c r="P175" s="37" t="str">
        <f t="shared" si="163"/>
        <v/>
      </c>
      <c r="Q175" s="24" t="str">
        <f t="shared" si="164"/>
        <v/>
      </c>
      <c r="R175" s="34" t="str">
        <f t="shared" si="165"/>
        <v/>
      </c>
      <c r="S175" s="33" t="str">
        <f t="shared" si="166"/>
        <v/>
      </c>
      <c r="T175" s="33" t="str">
        <f t="shared" si="167"/>
        <v/>
      </c>
      <c r="U175" s="33" t="str">
        <f t="shared" si="168"/>
        <v/>
      </c>
      <c r="V175" s="33" t="str">
        <f t="shared" si="169"/>
        <v/>
      </c>
      <c r="W175" s="33" t="str">
        <f t="shared" si="170"/>
        <v/>
      </c>
      <c r="X175" s="39" t="str">
        <f t="shared" si="171"/>
        <v/>
      </c>
      <c r="Y175" s="34" t="str">
        <f t="shared" si="172"/>
        <v/>
      </c>
      <c r="Z175" s="34" t="str">
        <f t="shared" si="173"/>
        <v/>
      </c>
      <c r="AA175" s="43" t="str">
        <f t="shared" si="174"/>
        <v/>
      </c>
      <c r="AB175" s="34" t="str">
        <f t="shared" si="175"/>
        <v/>
      </c>
      <c r="AC175" s="32" t="str">
        <f>IF(B175="","",COUNTIF($B$2:B175,B175)&amp;" 回")</f>
        <v/>
      </c>
      <c r="AD175" s="32" t="str">
        <f t="shared" si="176"/>
        <v/>
      </c>
      <c r="AE175" s="43" t="str">
        <f t="shared" si="177"/>
        <v/>
      </c>
      <c r="AF175" s="32" t="str">
        <f t="shared" si="178"/>
        <v/>
      </c>
      <c r="AG175" s="30" t="str">
        <f t="shared" si="179"/>
        <v/>
      </c>
      <c r="AH175" s="28" t="str">
        <f t="shared" si="180"/>
        <v/>
      </c>
      <c r="AI175" s="5"/>
      <c r="AJ175" s="5"/>
      <c r="AK175" s="5"/>
      <c r="AL175" s="5"/>
      <c r="AM175" s="5"/>
    </row>
    <row r="176" spans="3:39" ht="20.100000000000001" customHeight="1" x14ac:dyDescent="0.15">
      <c r="C176" s="23" t="str">
        <f t="shared" si="152"/>
        <v/>
      </c>
      <c r="F176" s="25" t="str">
        <f t="shared" si="153"/>
        <v/>
      </c>
      <c r="G176" s="25" t="str">
        <f t="shared" si="154"/>
        <v/>
      </c>
      <c r="H176" s="25" t="str">
        <f t="shared" si="155"/>
        <v/>
      </c>
      <c r="I176" s="25" t="str">
        <f t="shared" si="156"/>
        <v/>
      </c>
      <c r="J176" s="31" t="str">
        <f t="shared" si="157"/>
        <v/>
      </c>
      <c r="K176" s="24" t="str">
        <f t="shared" si="158"/>
        <v/>
      </c>
      <c r="L176" s="26" t="str">
        <f t="shared" si="159"/>
        <v/>
      </c>
      <c r="M176" s="24" t="str">
        <f t="shared" si="160"/>
        <v/>
      </c>
      <c r="N176" s="31" t="str">
        <f t="shared" si="161"/>
        <v/>
      </c>
      <c r="O176" s="24" t="str">
        <f t="shared" si="162"/>
        <v/>
      </c>
      <c r="P176" s="37" t="str">
        <f t="shared" si="163"/>
        <v/>
      </c>
      <c r="Q176" s="24" t="str">
        <f t="shared" si="164"/>
        <v/>
      </c>
      <c r="R176" s="34" t="str">
        <f t="shared" si="165"/>
        <v/>
      </c>
      <c r="S176" s="33" t="str">
        <f t="shared" si="166"/>
        <v/>
      </c>
      <c r="T176" s="33" t="str">
        <f t="shared" si="167"/>
        <v/>
      </c>
      <c r="U176" s="33" t="str">
        <f t="shared" si="168"/>
        <v/>
      </c>
      <c r="V176" s="33" t="str">
        <f t="shared" si="169"/>
        <v/>
      </c>
      <c r="W176" s="33" t="str">
        <f t="shared" si="170"/>
        <v/>
      </c>
      <c r="X176" s="39" t="str">
        <f t="shared" si="171"/>
        <v/>
      </c>
      <c r="Y176" s="34" t="str">
        <f t="shared" si="172"/>
        <v/>
      </c>
      <c r="Z176" s="34" t="str">
        <f t="shared" si="173"/>
        <v/>
      </c>
      <c r="AA176" s="43" t="str">
        <f t="shared" si="174"/>
        <v/>
      </c>
      <c r="AB176" s="34" t="str">
        <f t="shared" si="175"/>
        <v/>
      </c>
      <c r="AC176" s="32" t="str">
        <f>IF(B176="","",COUNTIF($B$2:B176,B176)&amp;" 回")</f>
        <v/>
      </c>
      <c r="AD176" s="32" t="str">
        <f t="shared" si="176"/>
        <v/>
      </c>
      <c r="AE176" s="43" t="str">
        <f t="shared" si="177"/>
        <v/>
      </c>
      <c r="AF176" s="32" t="str">
        <f t="shared" si="178"/>
        <v/>
      </c>
      <c r="AG176" s="30" t="str">
        <f t="shared" si="179"/>
        <v/>
      </c>
      <c r="AH176" s="28" t="str">
        <f t="shared" si="180"/>
        <v/>
      </c>
      <c r="AI176" s="5"/>
      <c r="AJ176" s="5"/>
      <c r="AK176" s="5"/>
      <c r="AL176" s="5"/>
      <c r="AM176" s="5"/>
    </row>
    <row r="177" spans="3:39" ht="20.100000000000001" customHeight="1" x14ac:dyDescent="0.15">
      <c r="C177" s="23" t="str">
        <f t="shared" si="152"/>
        <v/>
      </c>
      <c r="F177" s="25" t="str">
        <f t="shared" si="153"/>
        <v/>
      </c>
      <c r="G177" s="25" t="str">
        <f t="shared" si="154"/>
        <v/>
      </c>
      <c r="H177" s="25" t="str">
        <f t="shared" si="155"/>
        <v/>
      </c>
      <c r="I177" s="25" t="str">
        <f t="shared" si="156"/>
        <v/>
      </c>
      <c r="J177" s="31" t="str">
        <f t="shared" si="157"/>
        <v/>
      </c>
      <c r="K177" s="24" t="str">
        <f t="shared" si="158"/>
        <v/>
      </c>
      <c r="L177" s="26" t="str">
        <f t="shared" si="159"/>
        <v/>
      </c>
      <c r="M177" s="24" t="str">
        <f t="shared" si="160"/>
        <v/>
      </c>
      <c r="N177" s="31" t="str">
        <f t="shared" si="161"/>
        <v/>
      </c>
      <c r="O177" s="24" t="str">
        <f t="shared" si="162"/>
        <v/>
      </c>
      <c r="P177" s="37" t="str">
        <f t="shared" si="163"/>
        <v/>
      </c>
      <c r="Q177" s="24" t="str">
        <f t="shared" si="164"/>
        <v/>
      </c>
      <c r="R177" s="34" t="str">
        <f t="shared" si="165"/>
        <v/>
      </c>
      <c r="S177" s="33" t="str">
        <f t="shared" si="166"/>
        <v/>
      </c>
      <c r="T177" s="33" t="str">
        <f t="shared" si="167"/>
        <v/>
      </c>
      <c r="U177" s="33" t="str">
        <f t="shared" si="168"/>
        <v/>
      </c>
      <c r="V177" s="33" t="str">
        <f t="shared" si="169"/>
        <v/>
      </c>
      <c r="W177" s="33" t="str">
        <f t="shared" si="170"/>
        <v/>
      </c>
      <c r="X177" s="39" t="str">
        <f t="shared" si="171"/>
        <v/>
      </c>
      <c r="Y177" s="34" t="str">
        <f t="shared" si="172"/>
        <v/>
      </c>
      <c r="Z177" s="34" t="str">
        <f t="shared" si="173"/>
        <v/>
      </c>
      <c r="AA177" s="43" t="str">
        <f t="shared" si="174"/>
        <v/>
      </c>
      <c r="AB177" s="34" t="str">
        <f t="shared" si="175"/>
        <v/>
      </c>
      <c r="AC177" s="32" t="str">
        <f>IF(B177="","",COUNTIF($B$2:B177,B177)&amp;" 回")</f>
        <v/>
      </c>
      <c r="AD177" s="32" t="str">
        <f t="shared" si="176"/>
        <v/>
      </c>
      <c r="AE177" s="43" t="str">
        <f t="shared" si="177"/>
        <v/>
      </c>
      <c r="AF177" s="32" t="str">
        <f t="shared" si="178"/>
        <v/>
      </c>
      <c r="AG177" s="30" t="str">
        <f t="shared" si="179"/>
        <v/>
      </c>
      <c r="AH177" s="28" t="str">
        <f t="shared" si="180"/>
        <v/>
      </c>
      <c r="AI177" s="5"/>
      <c r="AJ177" s="5"/>
      <c r="AK177" s="5"/>
      <c r="AL177" s="5"/>
      <c r="AM177" s="5"/>
    </row>
    <row r="178" spans="3:39" ht="20.100000000000001" customHeight="1" x14ac:dyDescent="0.15">
      <c r="C178" s="23" t="str">
        <f t="shared" si="152"/>
        <v/>
      </c>
      <c r="F178" s="25" t="str">
        <f t="shared" si="153"/>
        <v/>
      </c>
      <c r="G178" s="25" t="str">
        <f t="shared" si="154"/>
        <v/>
      </c>
      <c r="H178" s="25" t="str">
        <f t="shared" si="155"/>
        <v/>
      </c>
      <c r="I178" s="25" t="str">
        <f t="shared" si="156"/>
        <v/>
      </c>
      <c r="J178" s="31" t="str">
        <f t="shared" si="157"/>
        <v/>
      </c>
      <c r="K178" s="24" t="str">
        <f t="shared" si="158"/>
        <v/>
      </c>
      <c r="L178" s="26" t="str">
        <f t="shared" si="159"/>
        <v/>
      </c>
      <c r="M178" s="24" t="str">
        <f t="shared" si="160"/>
        <v/>
      </c>
      <c r="N178" s="31" t="str">
        <f t="shared" si="161"/>
        <v/>
      </c>
      <c r="O178" s="24" t="str">
        <f t="shared" si="162"/>
        <v/>
      </c>
      <c r="P178" s="37" t="str">
        <f t="shared" si="163"/>
        <v/>
      </c>
      <c r="Q178" s="24" t="str">
        <f t="shared" si="164"/>
        <v/>
      </c>
      <c r="R178" s="34" t="str">
        <f t="shared" si="165"/>
        <v/>
      </c>
      <c r="S178" s="33" t="str">
        <f t="shared" si="166"/>
        <v/>
      </c>
      <c r="T178" s="33" t="str">
        <f t="shared" si="167"/>
        <v/>
      </c>
      <c r="U178" s="33" t="str">
        <f t="shared" si="168"/>
        <v/>
      </c>
      <c r="V178" s="33" t="str">
        <f t="shared" si="169"/>
        <v/>
      </c>
      <c r="W178" s="33" t="str">
        <f t="shared" si="170"/>
        <v/>
      </c>
      <c r="X178" s="39" t="str">
        <f t="shared" si="171"/>
        <v/>
      </c>
      <c r="Y178" s="34" t="str">
        <f t="shared" si="172"/>
        <v/>
      </c>
      <c r="Z178" s="34" t="str">
        <f t="shared" si="173"/>
        <v/>
      </c>
      <c r="AA178" s="43" t="str">
        <f t="shared" si="174"/>
        <v/>
      </c>
      <c r="AB178" s="34" t="str">
        <f t="shared" si="175"/>
        <v/>
      </c>
      <c r="AC178" s="32" t="str">
        <f>IF(B178="","",COUNTIF($B$2:B178,B178)&amp;" 回")</f>
        <v/>
      </c>
      <c r="AD178" s="32" t="str">
        <f t="shared" si="176"/>
        <v/>
      </c>
      <c r="AE178" s="43" t="str">
        <f t="shared" si="177"/>
        <v/>
      </c>
      <c r="AF178" s="32" t="str">
        <f t="shared" si="178"/>
        <v/>
      </c>
      <c r="AG178" s="30" t="str">
        <f t="shared" si="179"/>
        <v/>
      </c>
      <c r="AH178" s="28" t="str">
        <f t="shared" si="180"/>
        <v/>
      </c>
      <c r="AI178" s="5"/>
      <c r="AJ178" s="5"/>
      <c r="AK178" s="5"/>
      <c r="AL178" s="5"/>
      <c r="AM178" s="5"/>
    </row>
    <row r="179" spans="3:39" ht="20.100000000000001" customHeight="1" x14ac:dyDescent="0.15">
      <c r="C179" s="23" t="str">
        <f t="shared" si="152"/>
        <v/>
      </c>
      <c r="F179" s="25" t="str">
        <f t="shared" si="153"/>
        <v/>
      </c>
      <c r="G179" s="25" t="str">
        <f t="shared" si="154"/>
        <v/>
      </c>
      <c r="H179" s="25" t="str">
        <f t="shared" si="155"/>
        <v/>
      </c>
      <c r="I179" s="25" t="str">
        <f t="shared" si="156"/>
        <v/>
      </c>
      <c r="J179" s="31" t="str">
        <f t="shared" si="157"/>
        <v/>
      </c>
      <c r="K179" s="24" t="str">
        <f t="shared" si="158"/>
        <v/>
      </c>
      <c r="L179" s="26" t="str">
        <f t="shared" si="159"/>
        <v/>
      </c>
      <c r="M179" s="24" t="str">
        <f t="shared" si="160"/>
        <v/>
      </c>
      <c r="N179" s="31" t="str">
        <f t="shared" si="161"/>
        <v/>
      </c>
      <c r="O179" s="24" t="str">
        <f t="shared" si="162"/>
        <v/>
      </c>
      <c r="P179" s="37" t="str">
        <f t="shared" si="163"/>
        <v/>
      </c>
      <c r="Q179" s="24" t="str">
        <f t="shared" si="164"/>
        <v/>
      </c>
      <c r="R179" s="34" t="str">
        <f t="shared" si="165"/>
        <v/>
      </c>
      <c r="S179" s="33" t="str">
        <f t="shared" si="166"/>
        <v/>
      </c>
      <c r="T179" s="33" t="str">
        <f t="shared" si="167"/>
        <v/>
      </c>
      <c r="U179" s="33" t="str">
        <f t="shared" si="168"/>
        <v/>
      </c>
      <c r="V179" s="33" t="str">
        <f t="shared" si="169"/>
        <v/>
      </c>
      <c r="W179" s="33" t="str">
        <f t="shared" si="170"/>
        <v/>
      </c>
      <c r="X179" s="39" t="str">
        <f t="shared" si="171"/>
        <v/>
      </c>
      <c r="Y179" s="34" t="str">
        <f t="shared" si="172"/>
        <v/>
      </c>
      <c r="Z179" s="34" t="str">
        <f t="shared" si="173"/>
        <v/>
      </c>
      <c r="AA179" s="43" t="str">
        <f t="shared" si="174"/>
        <v/>
      </c>
      <c r="AB179" s="34" t="str">
        <f t="shared" si="175"/>
        <v/>
      </c>
      <c r="AC179" s="32" t="str">
        <f>IF(B179="","",COUNTIF($B$2:B179,B179)&amp;" 回")</f>
        <v/>
      </c>
      <c r="AD179" s="32" t="str">
        <f t="shared" si="176"/>
        <v/>
      </c>
      <c r="AE179" s="43" t="str">
        <f t="shared" si="177"/>
        <v/>
      </c>
      <c r="AF179" s="32" t="str">
        <f t="shared" si="178"/>
        <v/>
      </c>
      <c r="AG179" s="30" t="str">
        <f t="shared" si="179"/>
        <v/>
      </c>
      <c r="AH179" s="28" t="str">
        <f t="shared" si="180"/>
        <v/>
      </c>
      <c r="AI179" s="5"/>
      <c r="AJ179" s="5"/>
      <c r="AK179" s="5"/>
      <c r="AL179" s="5"/>
      <c r="AM179" s="5"/>
    </row>
    <row r="180" spans="3:39" ht="20.100000000000001" customHeight="1" x14ac:dyDescent="0.15">
      <c r="C180" s="23" t="str">
        <f t="shared" ref="C180:C243" si="181">IF(B180="","",VLOOKUP(B180,リウマチ患者氏名,2,FALSE))</f>
        <v/>
      </c>
      <c r="F180" s="25" t="str">
        <f t="shared" ref="F180:F243" si="182">IF(B180="","","0")</f>
        <v/>
      </c>
      <c r="G180" s="25" t="str">
        <f t="shared" ref="G180:G243" si="183">IF(B180="","","0")</f>
        <v/>
      </c>
      <c r="H180" s="25" t="str">
        <f t="shared" ref="H180:H243" si="184">IF(B180="","","0")</f>
        <v/>
      </c>
      <c r="I180" s="25" t="str">
        <f t="shared" ref="I180:I243" si="185">IF(B180="","","0")</f>
        <v/>
      </c>
      <c r="J180" s="31" t="str">
        <f t="shared" ref="J180:J243" si="186">IF(D180="","",0.56*SQRT(H180)+0.28*SQRT(I180)+0.36*LN(D180*10+1)+0.014*F180+0.96)</f>
        <v/>
      </c>
      <c r="K180" s="24" t="str">
        <f t="shared" ref="K180:K243" si="187">IF(D180="","",IF(J180&gt;4.1,"高",IF(J180&gt;=2.7,"中",IF(J180&gt;=2.3,"低","寛解"))))</f>
        <v/>
      </c>
      <c r="L180" s="26" t="str">
        <f t="shared" ref="L180:L243" si="188">IF(E180="","",0.56*SQRT(H180)+0.28*SQRT(I180)+0.7*LN(E180)+0.014*F180)</f>
        <v/>
      </c>
      <c r="M180" s="24" t="str">
        <f t="shared" ref="M180:M243" si="189">IF(E180="","",IF(L180&gt;5.1,"高",IF(L180&gt;=3.2,"中",IF(L180&gt;=2.6,"低","寛解"))))</f>
        <v/>
      </c>
      <c r="N180" s="31" t="str">
        <f t="shared" ref="N180:N243" si="190">IF(D180="","",H180+I180+F180*0.1+G180*0.1+D180)</f>
        <v/>
      </c>
      <c r="O180" s="24" t="str">
        <f t="shared" ref="O180:O243" si="191">IF(D180="","",IF(N180&gt;26,"高",IF(N180&gt;11,"中",IF(N180&gt;3.3,"低","寛解"))))</f>
        <v/>
      </c>
      <c r="P180" s="37" t="str">
        <f t="shared" ref="P180:P243" si="192">IF(D180="","",H180+I180+F180*0.1+G180*0.1)</f>
        <v/>
      </c>
      <c r="Q180" s="24" t="str">
        <f t="shared" ref="Q180:Q243" si="193">IF(D180="","",IF(P180&gt;22,"高",IF(P180&gt;10,"中",IF(P180&gt;2.8,"低","寛解"))))</f>
        <v/>
      </c>
      <c r="R180" s="34" t="str">
        <f t="shared" ref="R180:R243" si="194">IF(B180="","",VLOOKUP(B180,リウマチ患者氏名,8,FALSE))</f>
        <v/>
      </c>
      <c r="S180" s="33" t="str">
        <f t="shared" ref="S180:S243" si="195">IF(B180="","",VLOOKUP(B180,リウマチ患者氏名,9,FALSE))</f>
        <v/>
      </c>
      <c r="T180" s="33" t="str">
        <f t="shared" ref="T180:T243" si="196">IF(B180="","",VLOOKUP(B180,リウマチ患者氏名,10,FALSE))</f>
        <v/>
      </c>
      <c r="U180" s="33" t="str">
        <f t="shared" ref="U180:U243" si="197">IF(B180="","",VLOOKUP(B180,リウマチ患者氏名,11,FALSE))</f>
        <v/>
      </c>
      <c r="V180" s="33" t="str">
        <f t="shared" ref="V180:V243" si="198">IF(B180="","",VLOOKUP(B180,リウマチ患者氏名,12,FALSE))</f>
        <v/>
      </c>
      <c r="W180" s="33" t="str">
        <f t="shared" ref="W180:W243" si="199">IF(B180="","",VLOOKUP(B180,リウマチ患者氏名,13,FALSE))</f>
        <v/>
      </c>
      <c r="X180" s="39" t="str">
        <f t="shared" ref="X180:X243" si="200">IF(B180="","",VLOOKUP(B180,リウマチ患者氏名,14,FALSE))</f>
        <v/>
      </c>
      <c r="Y180" s="34" t="str">
        <f t="shared" ref="Y180:Y243" si="201">IF(B180="","",VLOOKUP(B180,リウマチ患者氏名,15,FALSE))</f>
        <v/>
      </c>
      <c r="Z180" s="34" t="str">
        <f t="shared" ref="Z180:Z243" si="202">IF(B180="","",VLOOKUP(B180,リウマチ患者氏名,16,FALSE))</f>
        <v/>
      </c>
      <c r="AA180" s="43" t="str">
        <f t="shared" ref="AA180:AA243" si="203">IF(B180="","",VLOOKUP(B180,リウマチ患者氏名,17,FALSE))</f>
        <v/>
      </c>
      <c r="AB180" s="34" t="str">
        <f t="shared" ref="AB180:AB243" si="204">IF(B180="","",IF(AA180="未使用","未使用",ROUNDUP((A180-(AA180-1))/7,0)))</f>
        <v/>
      </c>
      <c r="AC180" s="32" t="str">
        <f>IF(B180="","",COUNTIF($B$2:B180,B180)&amp;" 回")</f>
        <v/>
      </c>
      <c r="AD180" s="32" t="str">
        <f t="shared" ref="AD180:AD243" si="205">IF(B180="","",VLOOKUP(B180,リウマチ患者氏名,3,FALSE))</f>
        <v/>
      </c>
      <c r="AE180" s="43" t="str">
        <f t="shared" ref="AE180:AE243" si="206">IF(B180="","",VLOOKUP(B180,リウマチ患者氏名,4,FALSE))</f>
        <v/>
      </c>
      <c r="AF180" s="32" t="str">
        <f t="shared" ref="AF180:AF243" si="207">IF(B180="","",DATEDIF(AE180,A180,"Y")&amp;"歳")</f>
        <v/>
      </c>
      <c r="AG180" s="30" t="str">
        <f t="shared" ref="AG180:AG243" si="208">IF(B180="","",VLOOKUP(B180,リウマチ患者氏名,6,FALSE))</f>
        <v/>
      </c>
      <c r="AH180" s="28" t="str">
        <f t="shared" ref="AH180:AH243" si="209">IF(AG180="","",DATEDIF(AG180,A180,"Y")&amp;"年"&amp;DATEDIF(AG180,A180,"YM")&amp;"か月")</f>
        <v/>
      </c>
      <c r="AI180" s="5"/>
      <c r="AJ180" s="5"/>
      <c r="AK180" s="5"/>
      <c r="AL180" s="5"/>
      <c r="AM180" s="5"/>
    </row>
    <row r="181" spans="3:39" ht="20.100000000000001" customHeight="1" x14ac:dyDescent="0.15">
      <c r="C181" s="23" t="str">
        <f t="shared" si="181"/>
        <v/>
      </c>
      <c r="F181" s="25" t="str">
        <f t="shared" si="182"/>
        <v/>
      </c>
      <c r="G181" s="25" t="str">
        <f t="shared" si="183"/>
        <v/>
      </c>
      <c r="H181" s="25" t="str">
        <f t="shared" si="184"/>
        <v/>
      </c>
      <c r="I181" s="25" t="str">
        <f t="shared" si="185"/>
        <v/>
      </c>
      <c r="J181" s="31" t="str">
        <f t="shared" si="186"/>
        <v/>
      </c>
      <c r="K181" s="24" t="str">
        <f t="shared" si="187"/>
        <v/>
      </c>
      <c r="L181" s="26" t="str">
        <f t="shared" si="188"/>
        <v/>
      </c>
      <c r="M181" s="24" t="str">
        <f t="shared" si="189"/>
        <v/>
      </c>
      <c r="N181" s="31" t="str">
        <f t="shared" si="190"/>
        <v/>
      </c>
      <c r="O181" s="24" t="str">
        <f t="shared" si="191"/>
        <v/>
      </c>
      <c r="P181" s="37" t="str">
        <f t="shared" si="192"/>
        <v/>
      </c>
      <c r="Q181" s="24" t="str">
        <f t="shared" si="193"/>
        <v/>
      </c>
      <c r="R181" s="34" t="str">
        <f t="shared" si="194"/>
        <v/>
      </c>
      <c r="S181" s="33" t="str">
        <f t="shared" si="195"/>
        <v/>
      </c>
      <c r="T181" s="33" t="str">
        <f t="shared" si="196"/>
        <v/>
      </c>
      <c r="U181" s="33" t="str">
        <f t="shared" si="197"/>
        <v/>
      </c>
      <c r="V181" s="33" t="str">
        <f t="shared" si="198"/>
        <v/>
      </c>
      <c r="W181" s="33" t="str">
        <f t="shared" si="199"/>
        <v/>
      </c>
      <c r="X181" s="39" t="str">
        <f t="shared" si="200"/>
        <v/>
      </c>
      <c r="Y181" s="34" t="str">
        <f t="shared" si="201"/>
        <v/>
      </c>
      <c r="Z181" s="34" t="str">
        <f t="shared" si="202"/>
        <v/>
      </c>
      <c r="AA181" s="43" t="str">
        <f t="shared" si="203"/>
        <v/>
      </c>
      <c r="AB181" s="34" t="str">
        <f t="shared" si="204"/>
        <v/>
      </c>
      <c r="AC181" s="32" t="str">
        <f>IF(B181="","",COUNTIF($B$2:B181,B181)&amp;" 回")</f>
        <v/>
      </c>
      <c r="AD181" s="32" t="str">
        <f t="shared" si="205"/>
        <v/>
      </c>
      <c r="AE181" s="43" t="str">
        <f t="shared" si="206"/>
        <v/>
      </c>
      <c r="AF181" s="32" t="str">
        <f t="shared" si="207"/>
        <v/>
      </c>
      <c r="AG181" s="30" t="str">
        <f t="shared" si="208"/>
        <v/>
      </c>
      <c r="AH181" s="28" t="str">
        <f t="shared" si="209"/>
        <v/>
      </c>
      <c r="AI181" s="5"/>
      <c r="AJ181" s="5"/>
      <c r="AK181" s="5"/>
      <c r="AL181" s="5"/>
      <c r="AM181" s="5"/>
    </row>
    <row r="182" spans="3:39" ht="20.100000000000001" customHeight="1" x14ac:dyDescent="0.15">
      <c r="C182" s="23" t="str">
        <f t="shared" si="181"/>
        <v/>
      </c>
      <c r="F182" s="25" t="str">
        <f t="shared" si="182"/>
        <v/>
      </c>
      <c r="G182" s="25" t="str">
        <f t="shared" si="183"/>
        <v/>
      </c>
      <c r="H182" s="25" t="str">
        <f t="shared" si="184"/>
        <v/>
      </c>
      <c r="I182" s="25" t="str">
        <f t="shared" si="185"/>
        <v/>
      </c>
      <c r="J182" s="31" t="str">
        <f t="shared" si="186"/>
        <v/>
      </c>
      <c r="K182" s="24" t="str">
        <f t="shared" si="187"/>
        <v/>
      </c>
      <c r="L182" s="26" t="str">
        <f t="shared" si="188"/>
        <v/>
      </c>
      <c r="M182" s="24" t="str">
        <f t="shared" si="189"/>
        <v/>
      </c>
      <c r="N182" s="31" t="str">
        <f t="shared" si="190"/>
        <v/>
      </c>
      <c r="O182" s="24" t="str">
        <f t="shared" si="191"/>
        <v/>
      </c>
      <c r="P182" s="37" t="str">
        <f t="shared" si="192"/>
        <v/>
      </c>
      <c r="Q182" s="24" t="str">
        <f t="shared" si="193"/>
        <v/>
      </c>
      <c r="R182" s="34" t="str">
        <f t="shared" si="194"/>
        <v/>
      </c>
      <c r="S182" s="33" t="str">
        <f t="shared" si="195"/>
        <v/>
      </c>
      <c r="T182" s="33" t="str">
        <f t="shared" si="196"/>
        <v/>
      </c>
      <c r="U182" s="33" t="str">
        <f t="shared" si="197"/>
        <v/>
      </c>
      <c r="V182" s="33" t="str">
        <f t="shared" si="198"/>
        <v/>
      </c>
      <c r="W182" s="33" t="str">
        <f t="shared" si="199"/>
        <v/>
      </c>
      <c r="X182" s="39" t="str">
        <f t="shared" si="200"/>
        <v/>
      </c>
      <c r="Y182" s="34" t="str">
        <f t="shared" si="201"/>
        <v/>
      </c>
      <c r="Z182" s="34" t="str">
        <f t="shared" si="202"/>
        <v/>
      </c>
      <c r="AA182" s="43" t="str">
        <f t="shared" si="203"/>
        <v/>
      </c>
      <c r="AB182" s="34" t="str">
        <f t="shared" si="204"/>
        <v/>
      </c>
      <c r="AC182" s="32" t="str">
        <f>IF(B182="","",COUNTIF($B$2:B182,B182)&amp;" 回")</f>
        <v/>
      </c>
      <c r="AD182" s="32" t="str">
        <f t="shared" si="205"/>
        <v/>
      </c>
      <c r="AE182" s="43" t="str">
        <f t="shared" si="206"/>
        <v/>
      </c>
      <c r="AF182" s="32" t="str">
        <f t="shared" si="207"/>
        <v/>
      </c>
      <c r="AG182" s="30" t="str">
        <f t="shared" si="208"/>
        <v/>
      </c>
      <c r="AH182" s="28" t="str">
        <f t="shared" si="209"/>
        <v/>
      </c>
      <c r="AI182" s="5"/>
      <c r="AJ182" s="5"/>
      <c r="AK182" s="5"/>
      <c r="AL182" s="5"/>
      <c r="AM182" s="5"/>
    </row>
    <row r="183" spans="3:39" ht="20.100000000000001" customHeight="1" x14ac:dyDescent="0.15">
      <c r="C183" s="23" t="str">
        <f t="shared" si="181"/>
        <v/>
      </c>
      <c r="F183" s="25" t="str">
        <f t="shared" si="182"/>
        <v/>
      </c>
      <c r="G183" s="25" t="str">
        <f t="shared" si="183"/>
        <v/>
      </c>
      <c r="H183" s="25" t="str">
        <f t="shared" si="184"/>
        <v/>
      </c>
      <c r="I183" s="25" t="str">
        <f t="shared" si="185"/>
        <v/>
      </c>
      <c r="J183" s="31" t="str">
        <f t="shared" si="186"/>
        <v/>
      </c>
      <c r="K183" s="24" t="str">
        <f t="shared" si="187"/>
        <v/>
      </c>
      <c r="L183" s="26" t="str">
        <f t="shared" si="188"/>
        <v/>
      </c>
      <c r="M183" s="24" t="str">
        <f t="shared" si="189"/>
        <v/>
      </c>
      <c r="N183" s="31" t="str">
        <f t="shared" si="190"/>
        <v/>
      </c>
      <c r="O183" s="24" t="str">
        <f t="shared" si="191"/>
        <v/>
      </c>
      <c r="P183" s="37" t="str">
        <f t="shared" si="192"/>
        <v/>
      </c>
      <c r="Q183" s="24" t="str">
        <f t="shared" si="193"/>
        <v/>
      </c>
      <c r="R183" s="34" t="str">
        <f t="shared" si="194"/>
        <v/>
      </c>
      <c r="S183" s="33" t="str">
        <f t="shared" si="195"/>
        <v/>
      </c>
      <c r="T183" s="33" t="str">
        <f t="shared" si="196"/>
        <v/>
      </c>
      <c r="U183" s="33" t="str">
        <f t="shared" si="197"/>
        <v/>
      </c>
      <c r="V183" s="33" t="str">
        <f t="shared" si="198"/>
        <v/>
      </c>
      <c r="W183" s="33" t="str">
        <f t="shared" si="199"/>
        <v/>
      </c>
      <c r="X183" s="39" t="str">
        <f t="shared" si="200"/>
        <v/>
      </c>
      <c r="Y183" s="34" t="str">
        <f t="shared" si="201"/>
        <v/>
      </c>
      <c r="Z183" s="34" t="str">
        <f t="shared" si="202"/>
        <v/>
      </c>
      <c r="AA183" s="43" t="str">
        <f t="shared" si="203"/>
        <v/>
      </c>
      <c r="AB183" s="34" t="str">
        <f t="shared" si="204"/>
        <v/>
      </c>
      <c r="AC183" s="32" t="str">
        <f>IF(B183="","",COUNTIF($B$2:B183,B183)&amp;" 回")</f>
        <v/>
      </c>
      <c r="AD183" s="32" t="str">
        <f t="shared" si="205"/>
        <v/>
      </c>
      <c r="AE183" s="43" t="str">
        <f t="shared" si="206"/>
        <v/>
      </c>
      <c r="AF183" s="32" t="str">
        <f t="shared" si="207"/>
        <v/>
      </c>
      <c r="AG183" s="30" t="str">
        <f t="shared" si="208"/>
        <v/>
      </c>
      <c r="AH183" s="28" t="str">
        <f t="shared" si="209"/>
        <v/>
      </c>
      <c r="AI183" s="5"/>
      <c r="AJ183" s="5"/>
      <c r="AK183" s="5"/>
      <c r="AL183" s="5"/>
      <c r="AM183" s="5"/>
    </row>
    <row r="184" spans="3:39" ht="20.100000000000001" customHeight="1" x14ac:dyDescent="0.15">
      <c r="C184" s="23" t="str">
        <f t="shared" si="181"/>
        <v/>
      </c>
      <c r="F184" s="25" t="str">
        <f t="shared" si="182"/>
        <v/>
      </c>
      <c r="G184" s="25" t="str">
        <f t="shared" si="183"/>
        <v/>
      </c>
      <c r="H184" s="25" t="str">
        <f t="shared" si="184"/>
        <v/>
      </c>
      <c r="I184" s="25" t="str">
        <f t="shared" si="185"/>
        <v/>
      </c>
      <c r="J184" s="31" t="str">
        <f t="shared" si="186"/>
        <v/>
      </c>
      <c r="K184" s="24" t="str">
        <f t="shared" si="187"/>
        <v/>
      </c>
      <c r="L184" s="26" t="str">
        <f t="shared" si="188"/>
        <v/>
      </c>
      <c r="M184" s="24" t="str">
        <f t="shared" si="189"/>
        <v/>
      </c>
      <c r="N184" s="31" t="str">
        <f t="shared" si="190"/>
        <v/>
      </c>
      <c r="O184" s="24" t="str">
        <f t="shared" si="191"/>
        <v/>
      </c>
      <c r="P184" s="37" t="str">
        <f t="shared" si="192"/>
        <v/>
      </c>
      <c r="Q184" s="24" t="str">
        <f t="shared" si="193"/>
        <v/>
      </c>
      <c r="R184" s="34" t="str">
        <f t="shared" si="194"/>
        <v/>
      </c>
      <c r="S184" s="33" t="str">
        <f t="shared" si="195"/>
        <v/>
      </c>
      <c r="T184" s="33" t="str">
        <f t="shared" si="196"/>
        <v/>
      </c>
      <c r="U184" s="33" t="str">
        <f t="shared" si="197"/>
        <v/>
      </c>
      <c r="V184" s="33" t="str">
        <f t="shared" si="198"/>
        <v/>
      </c>
      <c r="W184" s="33" t="str">
        <f t="shared" si="199"/>
        <v/>
      </c>
      <c r="X184" s="39" t="str">
        <f t="shared" si="200"/>
        <v/>
      </c>
      <c r="Y184" s="34" t="str">
        <f t="shared" si="201"/>
        <v/>
      </c>
      <c r="Z184" s="34" t="str">
        <f t="shared" si="202"/>
        <v/>
      </c>
      <c r="AA184" s="43" t="str">
        <f t="shared" si="203"/>
        <v/>
      </c>
      <c r="AB184" s="34" t="str">
        <f t="shared" si="204"/>
        <v/>
      </c>
      <c r="AC184" s="32" t="str">
        <f>IF(B184="","",COUNTIF($B$2:B184,B184)&amp;" 回")</f>
        <v/>
      </c>
      <c r="AD184" s="32" t="str">
        <f t="shared" si="205"/>
        <v/>
      </c>
      <c r="AE184" s="43" t="str">
        <f t="shared" si="206"/>
        <v/>
      </c>
      <c r="AF184" s="32" t="str">
        <f t="shared" si="207"/>
        <v/>
      </c>
      <c r="AG184" s="30" t="str">
        <f t="shared" si="208"/>
        <v/>
      </c>
      <c r="AH184" s="28" t="str">
        <f t="shared" si="209"/>
        <v/>
      </c>
      <c r="AI184" s="5"/>
      <c r="AJ184" s="5"/>
      <c r="AK184" s="5"/>
      <c r="AL184" s="5"/>
      <c r="AM184" s="5"/>
    </row>
    <row r="185" spans="3:39" ht="20.100000000000001" customHeight="1" x14ac:dyDescent="0.15">
      <c r="C185" s="23" t="str">
        <f t="shared" si="181"/>
        <v/>
      </c>
      <c r="F185" s="25" t="str">
        <f t="shared" si="182"/>
        <v/>
      </c>
      <c r="G185" s="25" t="str">
        <f t="shared" si="183"/>
        <v/>
      </c>
      <c r="H185" s="25" t="str">
        <f t="shared" si="184"/>
        <v/>
      </c>
      <c r="I185" s="25" t="str">
        <f t="shared" si="185"/>
        <v/>
      </c>
      <c r="J185" s="31" t="str">
        <f t="shared" si="186"/>
        <v/>
      </c>
      <c r="K185" s="24" t="str">
        <f t="shared" si="187"/>
        <v/>
      </c>
      <c r="L185" s="26" t="str">
        <f t="shared" si="188"/>
        <v/>
      </c>
      <c r="M185" s="24" t="str">
        <f t="shared" si="189"/>
        <v/>
      </c>
      <c r="N185" s="31" t="str">
        <f t="shared" si="190"/>
        <v/>
      </c>
      <c r="O185" s="24" t="str">
        <f t="shared" si="191"/>
        <v/>
      </c>
      <c r="P185" s="37" t="str">
        <f t="shared" si="192"/>
        <v/>
      </c>
      <c r="Q185" s="24" t="str">
        <f t="shared" si="193"/>
        <v/>
      </c>
      <c r="R185" s="34" t="str">
        <f t="shared" si="194"/>
        <v/>
      </c>
      <c r="S185" s="33" t="str">
        <f t="shared" si="195"/>
        <v/>
      </c>
      <c r="T185" s="33" t="str">
        <f t="shared" si="196"/>
        <v/>
      </c>
      <c r="U185" s="33" t="str">
        <f t="shared" si="197"/>
        <v/>
      </c>
      <c r="V185" s="33" t="str">
        <f t="shared" si="198"/>
        <v/>
      </c>
      <c r="W185" s="33" t="str">
        <f t="shared" si="199"/>
        <v/>
      </c>
      <c r="X185" s="39" t="str">
        <f t="shared" si="200"/>
        <v/>
      </c>
      <c r="Y185" s="34" t="str">
        <f t="shared" si="201"/>
        <v/>
      </c>
      <c r="Z185" s="34" t="str">
        <f t="shared" si="202"/>
        <v/>
      </c>
      <c r="AA185" s="43" t="str">
        <f t="shared" si="203"/>
        <v/>
      </c>
      <c r="AB185" s="34" t="str">
        <f t="shared" si="204"/>
        <v/>
      </c>
      <c r="AC185" s="32" t="str">
        <f>IF(B185="","",COUNTIF($B$2:B185,B185)&amp;" 回")</f>
        <v/>
      </c>
      <c r="AD185" s="32" t="str">
        <f t="shared" si="205"/>
        <v/>
      </c>
      <c r="AE185" s="43" t="str">
        <f t="shared" si="206"/>
        <v/>
      </c>
      <c r="AF185" s="32" t="str">
        <f t="shared" si="207"/>
        <v/>
      </c>
      <c r="AG185" s="30" t="str">
        <f t="shared" si="208"/>
        <v/>
      </c>
      <c r="AH185" s="28" t="str">
        <f t="shared" si="209"/>
        <v/>
      </c>
      <c r="AI185" s="5"/>
      <c r="AJ185" s="5"/>
      <c r="AK185" s="5"/>
      <c r="AL185" s="5"/>
      <c r="AM185" s="5"/>
    </row>
    <row r="186" spans="3:39" ht="20.100000000000001" customHeight="1" x14ac:dyDescent="0.15">
      <c r="C186" s="23" t="str">
        <f t="shared" si="181"/>
        <v/>
      </c>
      <c r="F186" s="25" t="str">
        <f t="shared" si="182"/>
        <v/>
      </c>
      <c r="G186" s="25" t="str">
        <f t="shared" si="183"/>
        <v/>
      </c>
      <c r="H186" s="25" t="str">
        <f t="shared" si="184"/>
        <v/>
      </c>
      <c r="I186" s="25" t="str">
        <f t="shared" si="185"/>
        <v/>
      </c>
      <c r="J186" s="31" t="str">
        <f t="shared" si="186"/>
        <v/>
      </c>
      <c r="K186" s="24" t="str">
        <f t="shared" si="187"/>
        <v/>
      </c>
      <c r="L186" s="26" t="str">
        <f t="shared" si="188"/>
        <v/>
      </c>
      <c r="M186" s="24" t="str">
        <f t="shared" si="189"/>
        <v/>
      </c>
      <c r="N186" s="31" t="str">
        <f t="shared" si="190"/>
        <v/>
      </c>
      <c r="O186" s="24" t="str">
        <f t="shared" si="191"/>
        <v/>
      </c>
      <c r="P186" s="37" t="str">
        <f t="shared" si="192"/>
        <v/>
      </c>
      <c r="Q186" s="24" t="str">
        <f t="shared" si="193"/>
        <v/>
      </c>
      <c r="R186" s="34" t="str">
        <f t="shared" si="194"/>
        <v/>
      </c>
      <c r="S186" s="33" t="str">
        <f t="shared" si="195"/>
        <v/>
      </c>
      <c r="T186" s="33" t="str">
        <f t="shared" si="196"/>
        <v/>
      </c>
      <c r="U186" s="33" t="str">
        <f t="shared" si="197"/>
        <v/>
      </c>
      <c r="V186" s="33" t="str">
        <f t="shared" si="198"/>
        <v/>
      </c>
      <c r="W186" s="33" t="str">
        <f t="shared" si="199"/>
        <v/>
      </c>
      <c r="X186" s="39" t="str">
        <f t="shared" si="200"/>
        <v/>
      </c>
      <c r="Y186" s="34" t="str">
        <f t="shared" si="201"/>
        <v/>
      </c>
      <c r="Z186" s="34" t="str">
        <f t="shared" si="202"/>
        <v/>
      </c>
      <c r="AA186" s="43" t="str">
        <f t="shared" si="203"/>
        <v/>
      </c>
      <c r="AB186" s="34" t="str">
        <f t="shared" si="204"/>
        <v/>
      </c>
      <c r="AC186" s="32" t="str">
        <f>IF(B186="","",COUNTIF($B$2:B186,B186)&amp;" 回")</f>
        <v/>
      </c>
      <c r="AD186" s="32" t="str">
        <f t="shared" si="205"/>
        <v/>
      </c>
      <c r="AE186" s="43" t="str">
        <f t="shared" si="206"/>
        <v/>
      </c>
      <c r="AF186" s="32" t="str">
        <f t="shared" si="207"/>
        <v/>
      </c>
      <c r="AG186" s="30" t="str">
        <f t="shared" si="208"/>
        <v/>
      </c>
      <c r="AH186" s="28" t="str">
        <f t="shared" si="209"/>
        <v/>
      </c>
      <c r="AI186" s="5"/>
      <c r="AJ186" s="5"/>
      <c r="AK186" s="5"/>
      <c r="AL186" s="5"/>
      <c r="AM186" s="5"/>
    </row>
    <row r="187" spans="3:39" ht="20.100000000000001" customHeight="1" x14ac:dyDescent="0.15">
      <c r="C187" s="23" t="str">
        <f t="shared" si="181"/>
        <v/>
      </c>
      <c r="F187" s="25" t="str">
        <f t="shared" si="182"/>
        <v/>
      </c>
      <c r="G187" s="25" t="str">
        <f t="shared" si="183"/>
        <v/>
      </c>
      <c r="H187" s="25" t="str">
        <f t="shared" si="184"/>
        <v/>
      </c>
      <c r="I187" s="25" t="str">
        <f t="shared" si="185"/>
        <v/>
      </c>
      <c r="J187" s="31" t="str">
        <f t="shared" si="186"/>
        <v/>
      </c>
      <c r="K187" s="24" t="str">
        <f t="shared" si="187"/>
        <v/>
      </c>
      <c r="L187" s="26" t="str">
        <f t="shared" si="188"/>
        <v/>
      </c>
      <c r="M187" s="24" t="str">
        <f t="shared" si="189"/>
        <v/>
      </c>
      <c r="N187" s="31" t="str">
        <f t="shared" si="190"/>
        <v/>
      </c>
      <c r="O187" s="24" t="str">
        <f t="shared" si="191"/>
        <v/>
      </c>
      <c r="P187" s="37" t="str">
        <f t="shared" si="192"/>
        <v/>
      </c>
      <c r="Q187" s="24" t="str">
        <f t="shared" si="193"/>
        <v/>
      </c>
      <c r="R187" s="34" t="str">
        <f t="shared" si="194"/>
        <v/>
      </c>
      <c r="S187" s="33" t="str">
        <f t="shared" si="195"/>
        <v/>
      </c>
      <c r="T187" s="33" t="str">
        <f t="shared" si="196"/>
        <v/>
      </c>
      <c r="U187" s="33" t="str">
        <f t="shared" si="197"/>
        <v/>
      </c>
      <c r="V187" s="33" t="str">
        <f t="shared" si="198"/>
        <v/>
      </c>
      <c r="W187" s="33" t="str">
        <f t="shared" si="199"/>
        <v/>
      </c>
      <c r="X187" s="39" t="str">
        <f t="shared" si="200"/>
        <v/>
      </c>
      <c r="Y187" s="34" t="str">
        <f t="shared" si="201"/>
        <v/>
      </c>
      <c r="Z187" s="34" t="str">
        <f t="shared" si="202"/>
        <v/>
      </c>
      <c r="AA187" s="43" t="str">
        <f t="shared" si="203"/>
        <v/>
      </c>
      <c r="AB187" s="34" t="str">
        <f t="shared" si="204"/>
        <v/>
      </c>
      <c r="AC187" s="32" t="str">
        <f>IF(B187="","",COUNTIF($B$2:B187,B187)&amp;" 回")</f>
        <v/>
      </c>
      <c r="AD187" s="32" t="str">
        <f t="shared" si="205"/>
        <v/>
      </c>
      <c r="AE187" s="43" t="str">
        <f t="shared" si="206"/>
        <v/>
      </c>
      <c r="AF187" s="32" t="str">
        <f t="shared" si="207"/>
        <v/>
      </c>
      <c r="AG187" s="30" t="str">
        <f t="shared" si="208"/>
        <v/>
      </c>
      <c r="AH187" s="28" t="str">
        <f t="shared" si="209"/>
        <v/>
      </c>
      <c r="AI187" s="5"/>
      <c r="AJ187" s="5"/>
      <c r="AK187" s="5"/>
      <c r="AL187" s="5"/>
      <c r="AM187" s="5"/>
    </row>
    <row r="188" spans="3:39" ht="20.100000000000001" customHeight="1" x14ac:dyDescent="0.15">
      <c r="C188" s="23" t="str">
        <f t="shared" si="181"/>
        <v/>
      </c>
      <c r="F188" s="25" t="str">
        <f t="shared" si="182"/>
        <v/>
      </c>
      <c r="G188" s="25" t="str">
        <f t="shared" si="183"/>
        <v/>
      </c>
      <c r="H188" s="25" t="str">
        <f t="shared" si="184"/>
        <v/>
      </c>
      <c r="I188" s="25" t="str">
        <f t="shared" si="185"/>
        <v/>
      </c>
      <c r="J188" s="31" t="str">
        <f t="shared" si="186"/>
        <v/>
      </c>
      <c r="K188" s="24" t="str">
        <f t="shared" si="187"/>
        <v/>
      </c>
      <c r="L188" s="26" t="str">
        <f t="shared" si="188"/>
        <v/>
      </c>
      <c r="M188" s="24" t="str">
        <f t="shared" si="189"/>
        <v/>
      </c>
      <c r="N188" s="31" t="str">
        <f t="shared" si="190"/>
        <v/>
      </c>
      <c r="O188" s="24" t="str">
        <f t="shared" si="191"/>
        <v/>
      </c>
      <c r="P188" s="37" t="str">
        <f t="shared" si="192"/>
        <v/>
      </c>
      <c r="Q188" s="24" t="str">
        <f t="shared" si="193"/>
        <v/>
      </c>
      <c r="R188" s="34" t="str">
        <f t="shared" si="194"/>
        <v/>
      </c>
      <c r="S188" s="33" t="str">
        <f t="shared" si="195"/>
        <v/>
      </c>
      <c r="T188" s="33" t="str">
        <f t="shared" si="196"/>
        <v/>
      </c>
      <c r="U188" s="33" t="str">
        <f t="shared" si="197"/>
        <v/>
      </c>
      <c r="V188" s="33" t="str">
        <f t="shared" si="198"/>
        <v/>
      </c>
      <c r="W188" s="33" t="str">
        <f t="shared" si="199"/>
        <v/>
      </c>
      <c r="X188" s="39" t="str">
        <f t="shared" si="200"/>
        <v/>
      </c>
      <c r="Y188" s="34" t="str">
        <f t="shared" si="201"/>
        <v/>
      </c>
      <c r="Z188" s="34" t="str">
        <f t="shared" si="202"/>
        <v/>
      </c>
      <c r="AA188" s="43" t="str">
        <f t="shared" si="203"/>
        <v/>
      </c>
      <c r="AB188" s="34" t="str">
        <f t="shared" si="204"/>
        <v/>
      </c>
      <c r="AC188" s="32" t="str">
        <f>IF(B188="","",COUNTIF($B$2:B188,B188)&amp;" 回")</f>
        <v/>
      </c>
      <c r="AD188" s="32" t="str">
        <f t="shared" si="205"/>
        <v/>
      </c>
      <c r="AE188" s="43" t="str">
        <f t="shared" si="206"/>
        <v/>
      </c>
      <c r="AF188" s="32" t="str">
        <f t="shared" si="207"/>
        <v/>
      </c>
      <c r="AG188" s="30" t="str">
        <f t="shared" si="208"/>
        <v/>
      </c>
      <c r="AH188" s="28" t="str">
        <f t="shared" si="209"/>
        <v/>
      </c>
      <c r="AI188" s="5"/>
      <c r="AJ188" s="5"/>
      <c r="AK188" s="5"/>
      <c r="AL188" s="5"/>
      <c r="AM188" s="5"/>
    </row>
    <row r="189" spans="3:39" ht="20.100000000000001" customHeight="1" x14ac:dyDescent="0.15">
      <c r="C189" s="23" t="str">
        <f t="shared" si="181"/>
        <v/>
      </c>
      <c r="F189" s="25" t="str">
        <f t="shared" si="182"/>
        <v/>
      </c>
      <c r="G189" s="25" t="str">
        <f t="shared" si="183"/>
        <v/>
      </c>
      <c r="H189" s="25" t="str">
        <f t="shared" si="184"/>
        <v/>
      </c>
      <c r="I189" s="25" t="str">
        <f t="shared" si="185"/>
        <v/>
      </c>
      <c r="J189" s="31" t="str">
        <f t="shared" si="186"/>
        <v/>
      </c>
      <c r="K189" s="24" t="str">
        <f t="shared" si="187"/>
        <v/>
      </c>
      <c r="L189" s="26" t="str">
        <f t="shared" si="188"/>
        <v/>
      </c>
      <c r="M189" s="24" t="str">
        <f t="shared" si="189"/>
        <v/>
      </c>
      <c r="N189" s="31" t="str">
        <f t="shared" si="190"/>
        <v/>
      </c>
      <c r="O189" s="24" t="str">
        <f t="shared" si="191"/>
        <v/>
      </c>
      <c r="P189" s="37" t="str">
        <f t="shared" si="192"/>
        <v/>
      </c>
      <c r="Q189" s="24" t="str">
        <f t="shared" si="193"/>
        <v/>
      </c>
      <c r="R189" s="34" t="str">
        <f t="shared" si="194"/>
        <v/>
      </c>
      <c r="S189" s="33" t="str">
        <f t="shared" si="195"/>
        <v/>
      </c>
      <c r="T189" s="33" t="str">
        <f t="shared" si="196"/>
        <v/>
      </c>
      <c r="U189" s="33" t="str">
        <f t="shared" si="197"/>
        <v/>
      </c>
      <c r="V189" s="33" t="str">
        <f t="shared" si="198"/>
        <v/>
      </c>
      <c r="W189" s="33" t="str">
        <f t="shared" si="199"/>
        <v/>
      </c>
      <c r="X189" s="39" t="str">
        <f t="shared" si="200"/>
        <v/>
      </c>
      <c r="Y189" s="34" t="str">
        <f t="shared" si="201"/>
        <v/>
      </c>
      <c r="Z189" s="34" t="str">
        <f t="shared" si="202"/>
        <v/>
      </c>
      <c r="AA189" s="43" t="str">
        <f t="shared" si="203"/>
        <v/>
      </c>
      <c r="AB189" s="34" t="str">
        <f t="shared" si="204"/>
        <v/>
      </c>
      <c r="AC189" s="32" t="str">
        <f>IF(B189="","",COUNTIF($B$2:B189,B189)&amp;" 回")</f>
        <v/>
      </c>
      <c r="AD189" s="32" t="str">
        <f t="shared" si="205"/>
        <v/>
      </c>
      <c r="AE189" s="43" t="str">
        <f t="shared" si="206"/>
        <v/>
      </c>
      <c r="AF189" s="32" t="str">
        <f t="shared" si="207"/>
        <v/>
      </c>
      <c r="AG189" s="30" t="str">
        <f t="shared" si="208"/>
        <v/>
      </c>
      <c r="AH189" s="28" t="str">
        <f t="shared" si="209"/>
        <v/>
      </c>
      <c r="AI189" s="5"/>
      <c r="AJ189" s="5"/>
      <c r="AK189" s="5"/>
      <c r="AL189" s="5"/>
      <c r="AM189" s="5"/>
    </row>
    <row r="190" spans="3:39" ht="20.100000000000001" customHeight="1" x14ac:dyDescent="0.15">
      <c r="C190" s="23" t="str">
        <f t="shared" si="181"/>
        <v/>
      </c>
      <c r="F190" s="25" t="str">
        <f t="shared" si="182"/>
        <v/>
      </c>
      <c r="G190" s="25" t="str">
        <f t="shared" si="183"/>
        <v/>
      </c>
      <c r="H190" s="25" t="str">
        <f t="shared" si="184"/>
        <v/>
      </c>
      <c r="I190" s="25" t="str">
        <f t="shared" si="185"/>
        <v/>
      </c>
      <c r="J190" s="31" t="str">
        <f t="shared" si="186"/>
        <v/>
      </c>
      <c r="K190" s="24" t="str">
        <f t="shared" si="187"/>
        <v/>
      </c>
      <c r="L190" s="26" t="str">
        <f t="shared" si="188"/>
        <v/>
      </c>
      <c r="M190" s="24" t="str">
        <f t="shared" si="189"/>
        <v/>
      </c>
      <c r="N190" s="31" t="str">
        <f t="shared" si="190"/>
        <v/>
      </c>
      <c r="O190" s="24" t="str">
        <f t="shared" si="191"/>
        <v/>
      </c>
      <c r="P190" s="37" t="str">
        <f t="shared" si="192"/>
        <v/>
      </c>
      <c r="Q190" s="24" t="str">
        <f t="shared" si="193"/>
        <v/>
      </c>
      <c r="R190" s="34" t="str">
        <f t="shared" si="194"/>
        <v/>
      </c>
      <c r="S190" s="33" t="str">
        <f t="shared" si="195"/>
        <v/>
      </c>
      <c r="T190" s="33" t="str">
        <f t="shared" si="196"/>
        <v/>
      </c>
      <c r="U190" s="33" t="str">
        <f t="shared" si="197"/>
        <v/>
      </c>
      <c r="V190" s="33" t="str">
        <f t="shared" si="198"/>
        <v/>
      </c>
      <c r="W190" s="33" t="str">
        <f t="shared" si="199"/>
        <v/>
      </c>
      <c r="X190" s="39" t="str">
        <f t="shared" si="200"/>
        <v/>
      </c>
      <c r="Y190" s="34" t="str">
        <f t="shared" si="201"/>
        <v/>
      </c>
      <c r="Z190" s="34" t="str">
        <f t="shared" si="202"/>
        <v/>
      </c>
      <c r="AA190" s="43" t="str">
        <f t="shared" si="203"/>
        <v/>
      </c>
      <c r="AB190" s="34" t="str">
        <f t="shared" si="204"/>
        <v/>
      </c>
      <c r="AC190" s="32" t="str">
        <f>IF(B190="","",COUNTIF($B$2:B190,B190)&amp;" 回")</f>
        <v/>
      </c>
      <c r="AD190" s="32" t="str">
        <f t="shared" si="205"/>
        <v/>
      </c>
      <c r="AE190" s="43" t="str">
        <f t="shared" si="206"/>
        <v/>
      </c>
      <c r="AF190" s="32" t="str">
        <f t="shared" si="207"/>
        <v/>
      </c>
      <c r="AG190" s="30" t="str">
        <f t="shared" si="208"/>
        <v/>
      </c>
      <c r="AH190" s="28" t="str">
        <f t="shared" si="209"/>
        <v/>
      </c>
      <c r="AI190" s="5"/>
      <c r="AJ190" s="5"/>
      <c r="AK190" s="5"/>
      <c r="AL190" s="5"/>
      <c r="AM190" s="5"/>
    </row>
    <row r="191" spans="3:39" ht="20.100000000000001" customHeight="1" x14ac:dyDescent="0.15">
      <c r="C191" s="23" t="str">
        <f t="shared" si="181"/>
        <v/>
      </c>
      <c r="F191" s="25" t="str">
        <f t="shared" si="182"/>
        <v/>
      </c>
      <c r="G191" s="25" t="str">
        <f t="shared" si="183"/>
        <v/>
      </c>
      <c r="H191" s="25" t="str">
        <f t="shared" si="184"/>
        <v/>
      </c>
      <c r="I191" s="25" t="str">
        <f t="shared" si="185"/>
        <v/>
      </c>
      <c r="J191" s="31" t="str">
        <f t="shared" si="186"/>
        <v/>
      </c>
      <c r="K191" s="24" t="str">
        <f t="shared" si="187"/>
        <v/>
      </c>
      <c r="L191" s="26" t="str">
        <f t="shared" si="188"/>
        <v/>
      </c>
      <c r="M191" s="24" t="str">
        <f t="shared" si="189"/>
        <v/>
      </c>
      <c r="N191" s="31" t="str">
        <f t="shared" si="190"/>
        <v/>
      </c>
      <c r="O191" s="24" t="str">
        <f t="shared" si="191"/>
        <v/>
      </c>
      <c r="P191" s="37" t="str">
        <f t="shared" si="192"/>
        <v/>
      </c>
      <c r="Q191" s="24" t="str">
        <f t="shared" si="193"/>
        <v/>
      </c>
      <c r="R191" s="34" t="str">
        <f t="shared" si="194"/>
        <v/>
      </c>
      <c r="S191" s="33" t="str">
        <f t="shared" si="195"/>
        <v/>
      </c>
      <c r="T191" s="33" t="str">
        <f t="shared" si="196"/>
        <v/>
      </c>
      <c r="U191" s="33" t="str">
        <f t="shared" si="197"/>
        <v/>
      </c>
      <c r="V191" s="33" t="str">
        <f t="shared" si="198"/>
        <v/>
      </c>
      <c r="W191" s="33" t="str">
        <f t="shared" si="199"/>
        <v/>
      </c>
      <c r="X191" s="39" t="str">
        <f t="shared" si="200"/>
        <v/>
      </c>
      <c r="Y191" s="34" t="str">
        <f t="shared" si="201"/>
        <v/>
      </c>
      <c r="Z191" s="34" t="str">
        <f t="shared" si="202"/>
        <v/>
      </c>
      <c r="AA191" s="43" t="str">
        <f t="shared" si="203"/>
        <v/>
      </c>
      <c r="AB191" s="34" t="str">
        <f t="shared" si="204"/>
        <v/>
      </c>
      <c r="AC191" s="32" t="str">
        <f>IF(B191="","",COUNTIF($B$2:B191,B191)&amp;" 回")</f>
        <v/>
      </c>
      <c r="AD191" s="32" t="str">
        <f t="shared" si="205"/>
        <v/>
      </c>
      <c r="AE191" s="43" t="str">
        <f t="shared" si="206"/>
        <v/>
      </c>
      <c r="AF191" s="32" t="str">
        <f t="shared" si="207"/>
        <v/>
      </c>
      <c r="AG191" s="30" t="str">
        <f t="shared" si="208"/>
        <v/>
      </c>
      <c r="AH191" s="28" t="str">
        <f t="shared" si="209"/>
        <v/>
      </c>
      <c r="AI191" s="5"/>
      <c r="AJ191" s="5"/>
      <c r="AK191" s="5"/>
      <c r="AL191" s="5"/>
      <c r="AM191" s="5"/>
    </row>
    <row r="192" spans="3:39" ht="20.100000000000001" customHeight="1" x14ac:dyDescent="0.15">
      <c r="C192" s="23" t="str">
        <f t="shared" si="181"/>
        <v/>
      </c>
      <c r="F192" s="25" t="str">
        <f t="shared" si="182"/>
        <v/>
      </c>
      <c r="G192" s="25" t="str">
        <f t="shared" si="183"/>
        <v/>
      </c>
      <c r="H192" s="25" t="str">
        <f t="shared" si="184"/>
        <v/>
      </c>
      <c r="I192" s="25" t="str">
        <f t="shared" si="185"/>
        <v/>
      </c>
      <c r="J192" s="31" t="str">
        <f t="shared" si="186"/>
        <v/>
      </c>
      <c r="K192" s="24" t="str">
        <f t="shared" si="187"/>
        <v/>
      </c>
      <c r="L192" s="26" t="str">
        <f t="shared" si="188"/>
        <v/>
      </c>
      <c r="M192" s="24" t="str">
        <f t="shared" si="189"/>
        <v/>
      </c>
      <c r="N192" s="31" t="str">
        <f t="shared" si="190"/>
        <v/>
      </c>
      <c r="O192" s="24" t="str">
        <f t="shared" si="191"/>
        <v/>
      </c>
      <c r="P192" s="37" t="str">
        <f t="shared" si="192"/>
        <v/>
      </c>
      <c r="Q192" s="24" t="str">
        <f t="shared" si="193"/>
        <v/>
      </c>
      <c r="R192" s="34" t="str">
        <f t="shared" si="194"/>
        <v/>
      </c>
      <c r="S192" s="33" t="str">
        <f t="shared" si="195"/>
        <v/>
      </c>
      <c r="T192" s="33" t="str">
        <f t="shared" si="196"/>
        <v/>
      </c>
      <c r="U192" s="33" t="str">
        <f t="shared" si="197"/>
        <v/>
      </c>
      <c r="V192" s="33" t="str">
        <f t="shared" si="198"/>
        <v/>
      </c>
      <c r="W192" s="33" t="str">
        <f t="shared" si="199"/>
        <v/>
      </c>
      <c r="X192" s="39" t="str">
        <f t="shared" si="200"/>
        <v/>
      </c>
      <c r="Y192" s="34" t="str">
        <f t="shared" si="201"/>
        <v/>
      </c>
      <c r="Z192" s="34" t="str">
        <f t="shared" si="202"/>
        <v/>
      </c>
      <c r="AA192" s="43" t="str">
        <f t="shared" si="203"/>
        <v/>
      </c>
      <c r="AB192" s="34" t="str">
        <f t="shared" si="204"/>
        <v/>
      </c>
      <c r="AC192" s="32" t="str">
        <f>IF(B192="","",COUNTIF($B$2:B192,B192)&amp;" 回")</f>
        <v/>
      </c>
      <c r="AD192" s="32" t="str">
        <f t="shared" si="205"/>
        <v/>
      </c>
      <c r="AE192" s="43" t="str">
        <f t="shared" si="206"/>
        <v/>
      </c>
      <c r="AF192" s="32" t="str">
        <f t="shared" si="207"/>
        <v/>
      </c>
      <c r="AG192" s="30" t="str">
        <f t="shared" si="208"/>
        <v/>
      </c>
      <c r="AH192" s="28" t="str">
        <f t="shared" si="209"/>
        <v/>
      </c>
      <c r="AI192" s="5"/>
      <c r="AJ192" s="5"/>
      <c r="AK192" s="5"/>
      <c r="AL192" s="5"/>
      <c r="AM192" s="5"/>
    </row>
    <row r="193" spans="3:39" ht="20.100000000000001" customHeight="1" x14ac:dyDescent="0.15">
      <c r="C193" s="23" t="str">
        <f t="shared" si="181"/>
        <v/>
      </c>
      <c r="F193" s="25" t="str">
        <f t="shared" si="182"/>
        <v/>
      </c>
      <c r="G193" s="25" t="str">
        <f t="shared" si="183"/>
        <v/>
      </c>
      <c r="H193" s="25" t="str">
        <f t="shared" si="184"/>
        <v/>
      </c>
      <c r="I193" s="25" t="str">
        <f t="shared" si="185"/>
        <v/>
      </c>
      <c r="J193" s="31" t="str">
        <f t="shared" si="186"/>
        <v/>
      </c>
      <c r="K193" s="24" t="str">
        <f t="shared" si="187"/>
        <v/>
      </c>
      <c r="L193" s="26" t="str">
        <f t="shared" si="188"/>
        <v/>
      </c>
      <c r="M193" s="24" t="str">
        <f t="shared" si="189"/>
        <v/>
      </c>
      <c r="N193" s="31" t="str">
        <f t="shared" si="190"/>
        <v/>
      </c>
      <c r="O193" s="24" t="str">
        <f t="shared" si="191"/>
        <v/>
      </c>
      <c r="P193" s="37" t="str">
        <f t="shared" si="192"/>
        <v/>
      </c>
      <c r="Q193" s="24" t="str">
        <f t="shared" si="193"/>
        <v/>
      </c>
      <c r="R193" s="34" t="str">
        <f t="shared" si="194"/>
        <v/>
      </c>
      <c r="S193" s="33" t="str">
        <f t="shared" si="195"/>
        <v/>
      </c>
      <c r="T193" s="33" t="str">
        <f t="shared" si="196"/>
        <v/>
      </c>
      <c r="U193" s="33" t="str">
        <f t="shared" si="197"/>
        <v/>
      </c>
      <c r="V193" s="33" t="str">
        <f t="shared" si="198"/>
        <v/>
      </c>
      <c r="W193" s="33" t="str">
        <f t="shared" si="199"/>
        <v/>
      </c>
      <c r="X193" s="39" t="str">
        <f t="shared" si="200"/>
        <v/>
      </c>
      <c r="Y193" s="34" t="str">
        <f t="shared" si="201"/>
        <v/>
      </c>
      <c r="Z193" s="34" t="str">
        <f t="shared" si="202"/>
        <v/>
      </c>
      <c r="AA193" s="43" t="str">
        <f t="shared" si="203"/>
        <v/>
      </c>
      <c r="AB193" s="34" t="str">
        <f t="shared" si="204"/>
        <v/>
      </c>
      <c r="AC193" s="32" t="str">
        <f>IF(B193="","",COUNTIF($B$2:B193,B193)&amp;" 回")</f>
        <v/>
      </c>
      <c r="AD193" s="32" t="str">
        <f t="shared" si="205"/>
        <v/>
      </c>
      <c r="AE193" s="43" t="str">
        <f t="shared" si="206"/>
        <v/>
      </c>
      <c r="AF193" s="32" t="str">
        <f t="shared" si="207"/>
        <v/>
      </c>
      <c r="AG193" s="30" t="str">
        <f t="shared" si="208"/>
        <v/>
      </c>
      <c r="AH193" s="28" t="str">
        <f t="shared" si="209"/>
        <v/>
      </c>
      <c r="AI193" s="5"/>
      <c r="AJ193" s="5"/>
      <c r="AK193" s="5"/>
      <c r="AL193" s="5"/>
      <c r="AM193" s="5"/>
    </row>
    <row r="194" spans="3:39" ht="20.100000000000001" customHeight="1" x14ac:dyDescent="0.15">
      <c r="C194" s="23" t="str">
        <f t="shared" si="181"/>
        <v/>
      </c>
      <c r="F194" s="25" t="str">
        <f t="shared" si="182"/>
        <v/>
      </c>
      <c r="G194" s="25" t="str">
        <f t="shared" si="183"/>
        <v/>
      </c>
      <c r="H194" s="25" t="str">
        <f t="shared" si="184"/>
        <v/>
      </c>
      <c r="I194" s="25" t="str">
        <f t="shared" si="185"/>
        <v/>
      </c>
      <c r="J194" s="31" t="str">
        <f t="shared" si="186"/>
        <v/>
      </c>
      <c r="K194" s="24" t="str">
        <f t="shared" si="187"/>
        <v/>
      </c>
      <c r="L194" s="26" t="str">
        <f t="shared" si="188"/>
        <v/>
      </c>
      <c r="M194" s="24" t="str">
        <f t="shared" si="189"/>
        <v/>
      </c>
      <c r="N194" s="31" t="str">
        <f t="shared" si="190"/>
        <v/>
      </c>
      <c r="O194" s="24" t="str">
        <f t="shared" si="191"/>
        <v/>
      </c>
      <c r="P194" s="37" t="str">
        <f t="shared" si="192"/>
        <v/>
      </c>
      <c r="Q194" s="24" t="str">
        <f t="shared" si="193"/>
        <v/>
      </c>
      <c r="R194" s="34" t="str">
        <f t="shared" si="194"/>
        <v/>
      </c>
      <c r="S194" s="33" t="str">
        <f t="shared" si="195"/>
        <v/>
      </c>
      <c r="T194" s="33" t="str">
        <f t="shared" si="196"/>
        <v/>
      </c>
      <c r="U194" s="33" t="str">
        <f t="shared" si="197"/>
        <v/>
      </c>
      <c r="V194" s="33" t="str">
        <f t="shared" si="198"/>
        <v/>
      </c>
      <c r="W194" s="33" t="str">
        <f t="shared" si="199"/>
        <v/>
      </c>
      <c r="X194" s="39" t="str">
        <f t="shared" si="200"/>
        <v/>
      </c>
      <c r="Y194" s="34" t="str">
        <f t="shared" si="201"/>
        <v/>
      </c>
      <c r="Z194" s="34" t="str">
        <f t="shared" si="202"/>
        <v/>
      </c>
      <c r="AA194" s="43" t="str">
        <f t="shared" si="203"/>
        <v/>
      </c>
      <c r="AB194" s="34" t="str">
        <f t="shared" si="204"/>
        <v/>
      </c>
      <c r="AC194" s="32" t="str">
        <f>IF(B194="","",COUNTIF($B$2:B194,B194)&amp;" 回")</f>
        <v/>
      </c>
      <c r="AD194" s="32" t="str">
        <f t="shared" si="205"/>
        <v/>
      </c>
      <c r="AE194" s="43" t="str">
        <f t="shared" si="206"/>
        <v/>
      </c>
      <c r="AF194" s="32" t="str">
        <f t="shared" si="207"/>
        <v/>
      </c>
      <c r="AG194" s="30" t="str">
        <f t="shared" si="208"/>
        <v/>
      </c>
      <c r="AH194" s="28" t="str">
        <f t="shared" si="209"/>
        <v/>
      </c>
      <c r="AI194" s="5"/>
      <c r="AJ194" s="5"/>
      <c r="AK194" s="5"/>
      <c r="AL194" s="5"/>
      <c r="AM194" s="5"/>
    </row>
    <row r="195" spans="3:39" ht="20.100000000000001" customHeight="1" x14ac:dyDescent="0.15">
      <c r="C195" s="23" t="str">
        <f t="shared" si="181"/>
        <v/>
      </c>
      <c r="F195" s="25" t="str">
        <f t="shared" si="182"/>
        <v/>
      </c>
      <c r="G195" s="25" t="str">
        <f t="shared" si="183"/>
        <v/>
      </c>
      <c r="H195" s="25" t="str">
        <f t="shared" si="184"/>
        <v/>
      </c>
      <c r="I195" s="25" t="str">
        <f t="shared" si="185"/>
        <v/>
      </c>
      <c r="J195" s="31" t="str">
        <f t="shared" si="186"/>
        <v/>
      </c>
      <c r="K195" s="24" t="str">
        <f t="shared" si="187"/>
        <v/>
      </c>
      <c r="L195" s="26" t="str">
        <f t="shared" si="188"/>
        <v/>
      </c>
      <c r="M195" s="24" t="str">
        <f t="shared" si="189"/>
        <v/>
      </c>
      <c r="N195" s="31" t="str">
        <f t="shared" si="190"/>
        <v/>
      </c>
      <c r="O195" s="24" t="str">
        <f t="shared" si="191"/>
        <v/>
      </c>
      <c r="P195" s="37" t="str">
        <f t="shared" si="192"/>
        <v/>
      </c>
      <c r="Q195" s="24" t="str">
        <f t="shared" si="193"/>
        <v/>
      </c>
      <c r="R195" s="34" t="str">
        <f t="shared" si="194"/>
        <v/>
      </c>
      <c r="S195" s="33" t="str">
        <f t="shared" si="195"/>
        <v/>
      </c>
      <c r="T195" s="33" t="str">
        <f t="shared" si="196"/>
        <v/>
      </c>
      <c r="U195" s="33" t="str">
        <f t="shared" si="197"/>
        <v/>
      </c>
      <c r="V195" s="33" t="str">
        <f t="shared" si="198"/>
        <v/>
      </c>
      <c r="W195" s="33" t="str">
        <f t="shared" si="199"/>
        <v/>
      </c>
      <c r="X195" s="39" t="str">
        <f t="shared" si="200"/>
        <v/>
      </c>
      <c r="Y195" s="34" t="str">
        <f t="shared" si="201"/>
        <v/>
      </c>
      <c r="Z195" s="34" t="str">
        <f t="shared" si="202"/>
        <v/>
      </c>
      <c r="AA195" s="43" t="str">
        <f t="shared" si="203"/>
        <v/>
      </c>
      <c r="AB195" s="34" t="str">
        <f t="shared" si="204"/>
        <v/>
      </c>
      <c r="AC195" s="32" t="str">
        <f>IF(B195="","",COUNTIF($B$2:B195,B195)&amp;" 回")</f>
        <v/>
      </c>
      <c r="AD195" s="32" t="str">
        <f t="shared" si="205"/>
        <v/>
      </c>
      <c r="AE195" s="43" t="str">
        <f t="shared" si="206"/>
        <v/>
      </c>
      <c r="AF195" s="32" t="str">
        <f t="shared" si="207"/>
        <v/>
      </c>
      <c r="AG195" s="30" t="str">
        <f t="shared" si="208"/>
        <v/>
      </c>
      <c r="AH195" s="28" t="str">
        <f t="shared" si="209"/>
        <v/>
      </c>
      <c r="AI195" s="5"/>
      <c r="AJ195" s="5"/>
      <c r="AK195" s="5"/>
      <c r="AL195" s="5"/>
      <c r="AM195" s="5"/>
    </row>
    <row r="196" spans="3:39" ht="20.100000000000001" customHeight="1" x14ac:dyDescent="0.15">
      <c r="C196" s="23" t="str">
        <f t="shared" si="181"/>
        <v/>
      </c>
      <c r="F196" s="25" t="str">
        <f t="shared" si="182"/>
        <v/>
      </c>
      <c r="G196" s="25" t="str">
        <f t="shared" si="183"/>
        <v/>
      </c>
      <c r="H196" s="25" t="str">
        <f t="shared" si="184"/>
        <v/>
      </c>
      <c r="I196" s="25" t="str">
        <f t="shared" si="185"/>
        <v/>
      </c>
      <c r="J196" s="31" t="str">
        <f t="shared" si="186"/>
        <v/>
      </c>
      <c r="K196" s="24" t="str">
        <f t="shared" si="187"/>
        <v/>
      </c>
      <c r="L196" s="26" t="str">
        <f t="shared" si="188"/>
        <v/>
      </c>
      <c r="M196" s="24" t="str">
        <f t="shared" si="189"/>
        <v/>
      </c>
      <c r="N196" s="31" t="str">
        <f t="shared" si="190"/>
        <v/>
      </c>
      <c r="O196" s="24" t="str">
        <f t="shared" si="191"/>
        <v/>
      </c>
      <c r="P196" s="37" t="str">
        <f t="shared" si="192"/>
        <v/>
      </c>
      <c r="Q196" s="24" t="str">
        <f t="shared" si="193"/>
        <v/>
      </c>
      <c r="R196" s="34" t="str">
        <f t="shared" si="194"/>
        <v/>
      </c>
      <c r="S196" s="33" t="str">
        <f t="shared" si="195"/>
        <v/>
      </c>
      <c r="T196" s="33" t="str">
        <f t="shared" si="196"/>
        <v/>
      </c>
      <c r="U196" s="33" t="str">
        <f t="shared" si="197"/>
        <v/>
      </c>
      <c r="V196" s="33" t="str">
        <f t="shared" si="198"/>
        <v/>
      </c>
      <c r="W196" s="33" t="str">
        <f t="shared" si="199"/>
        <v/>
      </c>
      <c r="X196" s="39" t="str">
        <f t="shared" si="200"/>
        <v/>
      </c>
      <c r="Y196" s="34" t="str">
        <f t="shared" si="201"/>
        <v/>
      </c>
      <c r="Z196" s="34" t="str">
        <f t="shared" si="202"/>
        <v/>
      </c>
      <c r="AA196" s="43" t="str">
        <f t="shared" si="203"/>
        <v/>
      </c>
      <c r="AB196" s="34" t="str">
        <f t="shared" si="204"/>
        <v/>
      </c>
      <c r="AC196" s="32" t="str">
        <f>IF(B196="","",COUNTIF($B$2:B196,B196)&amp;" 回")</f>
        <v/>
      </c>
      <c r="AD196" s="32" t="str">
        <f t="shared" si="205"/>
        <v/>
      </c>
      <c r="AE196" s="43" t="str">
        <f t="shared" si="206"/>
        <v/>
      </c>
      <c r="AF196" s="32" t="str">
        <f t="shared" si="207"/>
        <v/>
      </c>
      <c r="AG196" s="30" t="str">
        <f t="shared" si="208"/>
        <v/>
      </c>
      <c r="AH196" s="28" t="str">
        <f t="shared" si="209"/>
        <v/>
      </c>
      <c r="AI196" s="5"/>
      <c r="AJ196" s="5"/>
      <c r="AK196" s="5"/>
      <c r="AL196" s="5"/>
      <c r="AM196" s="5"/>
    </row>
    <row r="197" spans="3:39" ht="20.100000000000001" customHeight="1" x14ac:dyDescent="0.15">
      <c r="C197" s="23" t="str">
        <f t="shared" si="181"/>
        <v/>
      </c>
      <c r="F197" s="25" t="str">
        <f t="shared" si="182"/>
        <v/>
      </c>
      <c r="G197" s="25" t="str">
        <f t="shared" si="183"/>
        <v/>
      </c>
      <c r="H197" s="25" t="str">
        <f t="shared" si="184"/>
        <v/>
      </c>
      <c r="I197" s="25" t="str">
        <f t="shared" si="185"/>
        <v/>
      </c>
      <c r="J197" s="31" t="str">
        <f t="shared" si="186"/>
        <v/>
      </c>
      <c r="K197" s="24" t="str">
        <f t="shared" si="187"/>
        <v/>
      </c>
      <c r="L197" s="26" t="str">
        <f t="shared" si="188"/>
        <v/>
      </c>
      <c r="M197" s="24" t="str">
        <f t="shared" si="189"/>
        <v/>
      </c>
      <c r="N197" s="31" t="str">
        <f t="shared" si="190"/>
        <v/>
      </c>
      <c r="O197" s="24" t="str">
        <f t="shared" si="191"/>
        <v/>
      </c>
      <c r="P197" s="37" t="str">
        <f t="shared" si="192"/>
        <v/>
      </c>
      <c r="Q197" s="24" t="str">
        <f t="shared" si="193"/>
        <v/>
      </c>
      <c r="R197" s="34" t="str">
        <f t="shared" si="194"/>
        <v/>
      </c>
      <c r="S197" s="33" t="str">
        <f t="shared" si="195"/>
        <v/>
      </c>
      <c r="T197" s="33" t="str">
        <f t="shared" si="196"/>
        <v/>
      </c>
      <c r="U197" s="33" t="str">
        <f t="shared" si="197"/>
        <v/>
      </c>
      <c r="V197" s="33" t="str">
        <f t="shared" si="198"/>
        <v/>
      </c>
      <c r="W197" s="33" t="str">
        <f t="shared" si="199"/>
        <v/>
      </c>
      <c r="X197" s="39" t="str">
        <f t="shared" si="200"/>
        <v/>
      </c>
      <c r="Y197" s="34" t="str">
        <f t="shared" si="201"/>
        <v/>
      </c>
      <c r="Z197" s="34" t="str">
        <f t="shared" si="202"/>
        <v/>
      </c>
      <c r="AA197" s="43" t="str">
        <f t="shared" si="203"/>
        <v/>
      </c>
      <c r="AB197" s="34" t="str">
        <f t="shared" si="204"/>
        <v/>
      </c>
      <c r="AC197" s="32" t="str">
        <f>IF(B197="","",COUNTIF($B$2:B197,B197)&amp;" 回")</f>
        <v/>
      </c>
      <c r="AD197" s="32" t="str">
        <f t="shared" si="205"/>
        <v/>
      </c>
      <c r="AE197" s="43" t="str">
        <f t="shared" si="206"/>
        <v/>
      </c>
      <c r="AF197" s="32" t="str">
        <f t="shared" si="207"/>
        <v/>
      </c>
      <c r="AG197" s="30" t="str">
        <f t="shared" si="208"/>
        <v/>
      </c>
      <c r="AH197" s="28" t="str">
        <f t="shared" si="209"/>
        <v/>
      </c>
      <c r="AI197" s="5"/>
      <c r="AJ197" s="5"/>
      <c r="AK197" s="5"/>
      <c r="AL197" s="5"/>
      <c r="AM197" s="5"/>
    </row>
    <row r="198" spans="3:39" ht="20.100000000000001" customHeight="1" x14ac:dyDescent="0.15">
      <c r="C198" s="23" t="str">
        <f t="shared" si="181"/>
        <v/>
      </c>
      <c r="F198" s="25" t="str">
        <f t="shared" si="182"/>
        <v/>
      </c>
      <c r="G198" s="25" t="str">
        <f t="shared" si="183"/>
        <v/>
      </c>
      <c r="H198" s="25" t="str">
        <f t="shared" si="184"/>
        <v/>
      </c>
      <c r="I198" s="25" t="str">
        <f t="shared" si="185"/>
        <v/>
      </c>
      <c r="J198" s="31" t="str">
        <f t="shared" si="186"/>
        <v/>
      </c>
      <c r="K198" s="24" t="str">
        <f t="shared" si="187"/>
        <v/>
      </c>
      <c r="L198" s="26" t="str">
        <f t="shared" si="188"/>
        <v/>
      </c>
      <c r="M198" s="24" t="str">
        <f t="shared" si="189"/>
        <v/>
      </c>
      <c r="N198" s="31" t="str">
        <f t="shared" si="190"/>
        <v/>
      </c>
      <c r="O198" s="24" t="str">
        <f t="shared" si="191"/>
        <v/>
      </c>
      <c r="P198" s="37" t="str">
        <f t="shared" si="192"/>
        <v/>
      </c>
      <c r="Q198" s="24" t="str">
        <f t="shared" si="193"/>
        <v/>
      </c>
      <c r="R198" s="34" t="str">
        <f t="shared" si="194"/>
        <v/>
      </c>
      <c r="S198" s="33" t="str">
        <f t="shared" si="195"/>
        <v/>
      </c>
      <c r="T198" s="33" t="str">
        <f t="shared" si="196"/>
        <v/>
      </c>
      <c r="U198" s="33" t="str">
        <f t="shared" si="197"/>
        <v/>
      </c>
      <c r="V198" s="33" t="str">
        <f t="shared" si="198"/>
        <v/>
      </c>
      <c r="W198" s="33" t="str">
        <f t="shared" si="199"/>
        <v/>
      </c>
      <c r="X198" s="39" t="str">
        <f t="shared" si="200"/>
        <v/>
      </c>
      <c r="Y198" s="34" t="str">
        <f t="shared" si="201"/>
        <v/>
      </c>
      <c r="Z198" s="34" t="str">
        <f t="shared" si="202"/>
        <v/>
      </c>
      <c r="AA198" s="43" t="str">
        <f t="shared" si="203"/>
        <v/>
      </c>
      <c r="AB198" s="34" t="str">
        <f t="shared" si="204"/>
        <v/>
      </c>
      <c r="AC198" s="32" t="str">
        <f>IF(B198="","",COUNTIF($B$2:B198,B198)&amp;" 回")</f>
        <v/>
      </c>
      <c r="AD198" s="32" t="str">
        <f t="shared" si="205"/>
        <v/>
      </c>
      <c r="AE198" s="43" t="str">
        <f t="shared" si="206"/>
        <v/>
      </c>
      <c r="AF198" s="32" t="str">
        <f t="shared" si="207"/>
        <v/>
      </c>
      <c r="AG198" s="30" t="str">
        <f t="shared" si="208"/>
        <v/>
      </c>
      <c r="AH198" s="28" t="str">
        <f t="shared" si="209"/>
        <v/>
      </c>
      <c r="AI198" s="5"/>
      <c r="AJ198" s="5"/>
      <c r="AK198" s="5"/>
      <c r="AL198" s="5"/>
      <c r="AM198" s="5"/>
    </row>
    <row r="199" spans="3:39" ht="20.100000000000001" customHeight="1" x14ac:dyDescent="0.15">
      <c r="C199" s="23" t="str">
        <f t="shared" si="181"/>
        <v/>
      </c>
      <c r="F199" s="25" t="str">
        <f t="shared" si="182"/>
        <v/>
      </c>
      <c r="G199" s="25" t="str">
        <f t="shared" si="183"/>
        <v/>
      </c>
      <c r="H199" s="25" t="str">
        <f t="shared" si="184"/>
        <v/>
      </c>
      <c r="I199" s="25" t="str">
        <f t="shared" si="185"/>
        <v/>
      </c>
      <c r="J199" s="31" t="str">
        <f t="shared" si="186"/>
        <v/>
      </c>
      <c r="K199" s="24" t="str">
        <f t="shared" si="187"/>
        <v/>
      </c>
      <c r="L199" s="26" t="str">
        <f t="shared" si="188"/>
        <v/>
      </c>
      <c r="M199" s="24" t="str">
        <f t="shared" si="189"/>
        <v/>
      </c>
      <c r="N199" s="31" t="str">
        <f t="shared" si="190"/>
        <v/>
      </c>
      <c r="O199" s="24" t="str">
        <f t="shared" si="191"/>
        <v/>
      </c>
      <c r="P199" s="37" t="str">
        <f t="shared" si="192"/>
        <v/>
      </c>
      <c r="Q199" s="24" t="str">
        <f t="shared" si="193"/>
        <v/>
      </c>
      <c r="R199" s="34" t="str">
        <f t="shared" si="194"/>
        <v/>
      </c>
      <c r="S199" s="33" t="str">
        <f t="shared" si="195"/>
        <v/>
      </c>
      <c r="T199" s="33" t="str">
        <f t="shared" si="196"/>
        <v/>
      </c>
      <c r="U199" s="33" t="str">
        <f t="shared" si="197"/>
        <v/>
      </c>
      <c r="V199" s="33" t="str">
        <f t="shared" si="198"/>
        <v/>
      </c>
      <c r="W199" s="33" t="str">
        <f t="shared" si="199"/>
        <v/>
      </c>
      <c r="X199" s="39" t="str">
        <f t="shared" si="200"/>
        <v/>
      </c>
      <c r="Y199" s="34" t="str">
        <f t="shared" si="201"/>
        <v/>
      </c>
      <c r="Z199" s="34" t="str">
        <f t="shared" si="202"/>
        <v/>
      </c>
      <c r="AA199" s="43" t="str">
        <f t="shared" si="203"/>
        <v/>
      </c>
      <c r="AB199" s="34" t="str">
        <f t="shared" si="204"/>
        <v/>
      </c>
      <c r="AC199" s="32" t="str">
        <f>IF(B199="","",COUNTIF($B$2:B199,B199)&amp;" 回")</f>
        <v/>
      </c>
      <c r="AD199" s="32" t="str">
        <f t="shared" si="205"/>
        <v/>
      </c>
      <c r="AE199" s="43" t="str">
        <f t="shared" si="206"/>
        <v/>
      </c>
      <c r="AF199" s="32" t="str">
        <f t="shared" si="207"/>
        <v/>
      </c>
      <c r="AG199" s="30" t="str">
        <f t="shared" si="208"/>
        <v/>
      </c>
      <c r="AH199" s="28" t="str">
        <f t="shared" si="209"/>
        <v/>
      </c>
      <c r="AI199" s="5"/>
      <c r="AJ199" s="5"/>
      <c r="AK199" s="5"/>
      <c r="AL199" s="5"/>
      <c r="AM199" s="5"/>
    </row>
    <row r="200" spans="3:39" ht="20.100000000000001" customHeight="1" x14ac:dyDescent="0.15">
      <c r="C200" s="23" t="str">
        <f t="shared" si="181"/>
        <v/>
      </c>
      <c r="F200" s="25" t="str">
        <f t="shared" si="182"/>
        <v/>
      </c>
      <c r="G200" s="25" t="str">
        <f t="shared" si="183"/>
        <v/>
      </c>
      <c r="H200" s="25" t="str">
        <f t="shared" si="184"/>
        <v/>
      </c>
      <c r="I200" s="25" t="str">
        <f t="shared" si="185"/>
        <v/>
      </c>
      <c r="J200" s="31" t="str">
        <f t="shared" si="186"/>
        <v/>
      </c>
      <c r="K200" s="24" t="str">
        <f t="shared" si="187"/>
        <v/>
      </c>
      <c r="L200" s="26" t="str">
        <f t="shared" si="188"/>
        <v/>
      </c>
      <c r="M200" s="24" t="str">
        <f t="shared" si="189"/>
        <v/>
      </c>
      <c r="N200" s="31" t="str">
        <f t="shared" si="190"/>
        <v/>
      </c>
      <c r="O200" s="24" t="str">
        <f t="shared" si="191"/>
        <v/>
      </c>
      <c r="P200" s="37" t="str">
        <f t="shared" si="192"/>
        <v/>
      </c>
      <c r="Q200" s="24" t="str">
        <f t="shared" si="193"/>
        <v/>
      </c>
      <c r="R200" s="34" t="str">
        <f t="shared" si="194"/>
        <v/>
      </c>
      <c r="S200" s="33" t="str">
        <f t="shared" si="195"/>
        <v/>
      </c>
      <c r="T200" s="33" t="str">
        <f t="shared" si="196"/>
        <v/>
      </c>
      <c r="U200" s="33" t="str">
        <f t="shared" si="197"/>
        <v/>
      </c>
      <c r="V200" s="33" t="str">
        <f t="shared" si="198"/>
        <v/>
      </c>
      <c r="W200" s="33" t="str">
        <f t="shared" si="199"/>
        <v/>
      </c>
      <c r="X200" s="39" t="str">
        <f t="shared" si="200"/>
        <v/>
      </c>
      <c r="Y200" s="34" t="str">
        <f t="shared" si="201"/>
        <v/>
      </c>
      <c r="Z200" s="34" t="str">
        <f t="shared" si="202"/>
        <v/>
      </c>
      <c r="AA200" s="43" t="str">
        <f t="shared" si="203"/>
        <v/>
      </c>
      <c r="AB200" s="34" t="str">
        <f t="shared" si="204"/>
        <v/>
      </c>
      <c r="AC200" s="32" t="str">
        <f>IF(B200="","",COUNTIF($B$2:B200,B200)&amp;" 回")</f>
        <v/>
      </c>
      <c r="AD200" s="32" t="str">
        <f t="shared" si="205"/>
        <v/>
      </c>
      <c r="AE200" s="43" t="str">
        <f t="shared" si="206"/>
        <v/>
      </c>
      <c r="AF200" s="32" t="str">
        <f t="shared" si="207"/>
        <v/>
      </c>
      <c r="AG200" s="30" t="str">
        <f t="shared" si="208"/>
        <v/>
      </c>
      <c r="AH200" s="28" t="str">
        <f t="shared" si="209"/>
        <v/>
      </c>
      <c r="AI200" s="5"/>
      <c r="AJ200" s="5"/>
      <c r="AK200" s="5"/>
      <c r="AL200" s="5"/>
      <c r="AM200" s="5"/>
    </row>
    <row r="201" spans="3:39" ht="20.100000000000001" customHeight="1" x14ac:dyDescent="0.15">
      <c r="C201" s="23" t="str">
        <f t="shared" si="181"/>
        <v/>
      </c>
      <c r="F201" s="25" t="str">
        <f t="shared" si="182"/>
        <v/>
      </c>
      <c r="G201" s="25" t="str">
        <f t="shared" si="183"/>
        <v/>
      </c>
      <c r="H201" s="25" t="str">
        <f t="shared" si="184"/>
        <v/>
      </c>
      <c r="I201" s="25" t="str">
        <f t="shared" si="185"/>
        <v/>
      </c>
      <c r="J201" s="31" t="str">
        <f t="shared" si="186"/>
        <v/>
      </c>
      <c r="K201" s="24" t="str">
        <f t="shared" si="187"/>
        <v/>
      </c>
      <c r="L201" s="26" t="str">
        <f t="shared" si="188"/>
        <v/>
      </c>
      <c r="M201" s="24" t="str">
        <f t="shared" si="189"/>
        <v/>
      </c>
      <c r="N201" s="31" t="str">
        <f t="shared" si="190"/>
        <v/>
      </c>
      <c r="O201" s="24" t="str">
        <f t="shared" si="191"/>
        <v/>
      </c>
      <c r="P201" s="37" t="str">
        <f t="shared" si="192"/>
        <v/>
      </c>
      <c r="Q201" s="24" t="str">
        <f t="shared" si="193"/>
        <v/>
      </c>
      <c r="R201" s="34" t="str">
        <f t="shared" si="194"/>
        <v/>
      </c>
      <c r="S201" s="33" t="str">
        <f t="shared" si="195"/>
        <v/>
      </c>
      <c r="T201" s="33" t="str">
        <f t="shared" si="196"/>
        <v/>
      </c>
      <c r="U201" s="33" t="str">
        <f t="shared" si="197"/>
        <v/>
      </c>
      <c r="V201" s="33" t="str">
        <f t="shared" si="198"/>
        <v/>
      </c>
      <c r="W201" s="33" t="str">
        <f t="shared" si="199"/>
        <v/>
      </c>
      <c r="X201" s="39" t="str">
        <f t="shared" si="200"/>
        <v/>
      </c>
      <c r="Y201" s="34" t="str">
        <f t="shared" si="201"/>
        <v/>
      </c>
      <c r="Z201" s="34" t="str">
        <f t="shared" si="202"/>
        <v/>
      </c>
      <c r="AA201" s="43" t="str">
        <f t="shared" si="203"/>
        <v/>
      </c>
      <c r="AB201" s="34" t="str">
        <f t="shared" si="204"/>
        <v/>
      </c>
      <c r="AC201" s="32" t="str">
        <f>IF(B201="","",COUNTIF($B$2:B201,B201)&amp;" 回")</f>
        <v/>
      </c>
      <c r="AD201" s="32" t="str">
        <f t="shared" si="205"/>
        <v/>
      </c>
      <c r="AE201" s="43" t="str">
        <f t="shared" si="206"/>
        <v/>
      </c>
      <c r="AF201" s="32" t="str">
        <f t="shared" si="207"/>
        <v/>
      </c>
      <c r="AG201" s="30" t="str">
        <f t="shared" si="208"/>
        <v/>
      </c>
      <c r="AH201" s="28" t="str">
        <f t="shared" si="209"/>
        <v/>
      </c>
      <c r="AI201" s="5"/>
      <c r="AJ201" s="5"/>
      <c r="AK201" s="5"/>
      <c r="AL201" s="5"/>
      <c r="AM201" s="5"/>
    </row>
    <row r="202" spans="3:39" ht="20.100000000000001" customHeight="1" x14ac:dyDescent="0.15">
      <c r="C202" s="23" t="str">
        <f t="shared" si="181"/>
        <v/>
      </c>
      <c r="F202" s="25" t="str">
        <f t="shared" si="182"/>
        <v/>
      </c>
      <c r="G202" s="25" t="str">
        <f t="shared" si="183"/>
        <v/>
      </c>
      <c r="H202" s="25" t="str">
        <f t="shared" si="184"/>
        <v/>
      </c>
      <c r="I202" s="25" t="str">
        <f t="shared" si="185"/>
        <v/>
      </c>
      <c r="J202" s="31" t="str">
        <f t="shared" si="186"/>
        <v/>
      </c>
      <c r="K202" s="24" t="str">
        <f t="shared" si="187"/>
        <v/>
      </c>
      <c r="L202" s="26" t="str">
        <f t="shared" si="188"/>
        <v/>
      </c>
      <c r="M202" s="24" t="str">
        <f t="shared" si="189"/>
        <v/>
      </c>
      <c r="N202" s="31" t="str">
        <f t="shared" si="190"/>
        <v/>
      </c>
      <c r="O202" s="24" t="str">
        <f t="shared" si="191"/>
        <v/>
      </c>
      <c r="P202" s="37" t="str">
        <f t="shared" si="192"/>
        <v/>
      </c>
      <c r="Q202" s="24" t="str">
        <f t="shared" si="193"/>
        <v/>
      </c>
      <c r="R202" s="34" t="str">
        <f t="shared" si="194"/>
        <v/>
      </c>
      <c r="S202" s="33" t="str">
        <f t="shared" si="195"/>
        <v/>
      </c>
      <c r="T202" s="33" t="str">
        <f t="shared" si="196"/>
        <v/>
      </c>
      <c r="U202" s="33" t="str">
        <f t="shared" si="197"/>
        <v/>
      </c>
      <c r="V202" s="33" t="str">
        <f t="shared" si="198"/>
        <v/>
      </c>
      <c r="W202" s="33" t="str">
        <f t="shared" si="199"/>
        <v/>
      </c>
      <c r="X202" s="39" t="str">
        <f t="shared" si="200"/>
        <v/>
      </c>
      <c r="Y202" s="34" t="str">
        <f t="shared" si="201"/>
        <v/>
      </c>
      <c r="Z202" s="34" t="str">
        <f t="shared" si="202"/>
        <v/>
      </c>
      <c r="AA202" s="43" t="str">
        <f t="shared" si="203"/>
        <v/>
      </c>
      <c r="AB202" s="34" t="str">
        <f t="shared" si="204"/>
        <v/>
      </c>
      <c r="AC202" s="32" t="str">
        <f>IF(B202="","",COUNTIF($B$2:B202,B202)&amp;" 回")</f>
        <v/>
      </c>
      <c r="AD202" s="32" t="str">
        <f t="shared" si="205"/>
        <v/>
      </c>
      <c r="AE202" s="43" t="str">
        <f t="shared" si="206"/>
        <v/>
      </c>
      <c r="AF202" s="32" t="str">
        <f t="shared" si="207"/>
        <v/>
      </c>
      <c r="AG202" s="30" t="str">
        <f t="shared" si="208"/>
        <v/>
      </c>
      <c r="AH202" s="28" t="str">
        <f t="shared" si="209"/>
        <v/>
      </c>
      <c r="AI202" s="5"/>
      <c r="AJ202" s="5"/>
      <c r="AK202" s="5"/>
      <c r="AL202" s="5"/>
      <c r="AM202" s="5"/>
    </row>
    <row r="203" spans="3:39" ht="20.100000000000001" customHeight="1" x14ac:dyDescent="0.15">
      <c r="C203" s="23" t="str">
        <f t="shared" si="181"/>
        <v/>
      </c>
      <c r="F203" s="25" t="str">
        <f t="shared" si="182"/>
        <v/>
      </c>
      <c r="G203" s="25" t="str">
        <f t="shared" si="183"/>
        <v/>
      </c>
      <c r="H203" s="25" t="str">
        <f t="shared" si="184"/>
        <v/>
      </c>
      <c r="I203" s="25" t="str">
        <f t="shared" si="185"/>
        <v/>
      </c>
      <c r="J203" s="31" t="str">
        <f t="shared" si="186"/>
        <v/>
      </c>
      <c r="K203" s="24" t="str">
        <f t="shared" si="187"/>
        <v/>
      </c>
      <c r="L203" s="26" t="str">
        <f t="shared" si="188"/>
        <v/>
      </c>
      <c r="M203" s="24" t="str">
        <f t="shared" si="189"/>
        <v/>
      </c>
      <c r="N203" s="31" t="str">
        <f t="shared" si="190"/>
        <v/>
      </c>
      <c r="O203" s="24" t="str">
        <f t="shared" si="191"/>
        <v/>
      </c>
      <c r="P203" s="37" t="str">
        <f t="shared" si="192"/>
        <v/>
      </c>
      <c r="Q203" s="24" t="str">
        <f t="shared" si="193"/>
        <v/>
      </c>
      <c r="R203" s="34" t="str">
        <f t="shared" si="194"/>
        <v/>
      </c>
      <c r="S203" s="33" t="str">
        <f t="shared" si="195"/>
        <v/>
      </c>
      <c r="T203" s="33" t="str">
        <f t="shared" si="196"/>
        <v/>
      </c>
      <c r="U203" s="33" t="str">
        <f t="shared" si="197"/>
        <v/>
      </c>
      <c r="V203" s="33" t="str">
        <f t="shared" si="198"/>
        <v/>
      </c>
      <c r="W203" s="33" t="str">
        <f t="shared" si="199"/>
        <v/>
      </c>
      <c r="X203" s="39" t="str">
        <f t="shared" si="200"/>
        <v/>
      </c>
      <c r="Y203" s="34" t="str">
        <f t="shared" si="201"/>
        <v/>
      </c>
      <c r="Z203" s="34" t="str">
        <f t="shared" si="202"/>
        <v/>
      </c>
      <c r="AA203" s="43" t="str">
        <f t="shared" si="203"/>
        <v/>
      </c>
      <c r="AB203" s="34" t="str">
        <f t="shared" si="204"/>
        <v/>
      </c>
      <c r="AC203" s="32" t="str">
        <f>IF(B203="","",COUNTIF($B$2:B203,B203)&amp;" 回")</f>
        <v/>
      </c>
      <c r="AD203" s="32" t="str">
        <f t="shared" si="205"/>
        <v/>
      </c>
      <c r="AE203" s="43" t="str">
        <f t="shared" si="206"/>
        <v/>
      </c>
      <c r="AF203" s="32" t="str">
        <f t="shared" si="207"/>
        <v/>
      </c>
      <c r="AG203" s="30" t="str">
        <f t="shared" si="208"/>
        <v/>
      </c>
      <c r="AH203" s="28" t="str">
        <f t="shared" si="209"/>
        <v/>
      </c>
      <c r="AI203" s="5"/>
      <c r="AJ203" s="5"/>
      <c r="AK203" s="5"/>
      <c r="AL203" s="5"/>
      <c r="AM203" s="5"/>
    </row>
    <row r="204" spans="3:39" ht="20.100000000000001" customHeight="1" x14ac:dyDescent="0.15">
      <c r="C204" s="23" t="str">
        <f t="shared" si="181"/>
        <v/>
      </c>
      <c r="F204" s="25" t="str">
        <f t="shared" si="182"/>
        <v/>
      </c>
      <c r="G204" s="25" t="str">
        <f t="shared" si="183"/>
        <v/>
      </c>
      <c r="H204" s="25" t="str">
        <f t="shared" si="184"/>
        <v/>
      </c>
      <c r="I204" s="25" t="str">
        <f t="shared" si="185"/>
        <v/>
      </c>
      <c r="J204" s="31" t="str">
        <f t="shared" si="186"/>
        <v/>
      </c>
      <c r="K204" s="24" t="str">
        <f t="shared" si="187"/>
        <v/>
      </c>
      <c r="L204" s="26" t="str">
        <f t="shared" si="188"/>
        <v/>
      </c>
      <c r="M204" s="24" t="str">
        <f t="shared" si="189"/>
        <v/>
      </c>
      <c r="N204" s="31" t="str">
        <f t="shared" si="190"/>
        <v/>
      </c>
      <c r="O204" s="24" t="str">
        <f t="shared" si="191"/>
        <v/>
      </c>
      <c r="P204" s="37" t="str">
        <f t="shared" si="192"/>
        <v/>
      </c>
      <c r="Q204" s="24" t="str">
        <f t="shared" si="193"/>
        <v/>
      </c>
      <c r="R204" s="34" t="str">
        <f t="shared" si="194"/>
        <v/>
      </c>
      <c r="S204" s="33" t="str">
        <f t="shared" si="195"/>
        <v/>
      </c>
      <c r="T204" s="33" t="str">
        <f t="shared" si="196"/>
        <v/>
      </c>
      <c r="U204" s="33" t="str">
        <f t="shared" si="197"/>
        <v/>
      </c>
      <c r="V204" s="33" t="str">
        <f t="shared" si="198"/>
        <v/>
      </c>
      <c r="W204" s="33" t="str">
        <f t="shared" si="199"/>
        <v/>
      </c>
      <c r="X204" s="39" t="str">
        <f t="shared" si="200"/>
        <v/>
      </c>
      <c r="Y204" s="34" t="str">
        <f t="shared" si="201"/>
        <v/>
      </c>
      <c r="Z204" s="34" t="str">
        <f t="shared" si="202"/>
        <v/>
      </c>
      <c r="AA204" s="43" t="str">
        <f t="shared" si="203"/>
        <v/>
      </c>
      <c r="AB204" s="34" t="str">
        <f t="shared" si="204"/>
        <v/>
      </c>
      <c r="AC204" s="32" t="str">
        <f>IF(B204="","",COUNTIF($B$2:B204,B204)&amp;" 回")</f>
        <v/>
      </c>
      <c r="AD204" s="32" t="str">
        <f t="shared" si="205"/>
        <v/>
      </c>
      <c r="AE204" s="43" t="str">
        <f t="shared" si="206"/>
        <v/>
      </c>
      <c r="AF204" s="32" t="str">
        <f t="shared" si="207"/>
        <v/>
      </c>
      <c r="AG204" s="30" t="str">
        <f t="shared" si="208"/>
        <v/>
      </c>
      <c r="AH204" s="28" t="str">
        <f t="shared" si="209"/>
        <v/>
      </c>
      <c r="AI204" s="5"/>
      <c r="AJ204" s="5"/>
      <c r="AK204" s="5"/>
      <c r="AL204" s="5"/>
      <c r="AM204" s="5"/>
    </row>
    <row r="205" spans="3:39" ht="20.100000000000001" customHeight="1" x14ac:dyDescent="0.15">
      <c r="C205" s="23" t="str">
        <f t="shared" si="181"/>
        <v/>
      </c>
      <c r="F205" s="25" t="str">
        <f t="shared" si="182"/>
        <v/>
      </c>
      <c r="G205" s="25" t="str">
        <f t="shared" si="183"/>
        <v/>
      </c>
      <c r="H205" s="25" t="str">
        <f t="shared" si="184"/>
        <v/>
      </c>
      <c r="I205" s="25" t="str">
        <f t="shared" si="185"/>
        <v/>
      </c>
      <c r="J205" s="31" t="str">
        <f t="shared" si="186"/>
        <v/>
      </c>
      <c r="K205" s="24" t="str">
        <f t="shared" si="187"/>
        <v/>
      </c>
      <c r="L205" s="26" t="str">
        <f t="shared" si="188"/>
        <v/>
      </c>
      <c r="M205" s="24" t="str">
        <f t="shared" si="189"/>
        <v/>
      </c>
      <c r="N205" s="31" t="str">
        <f t="shared" si="190"/>
        <v/>
      </c>
      <c r="O205" s="24" t="str">
        <f t="shared" si="191"/>
        <v/>
      </c>
      <c r="P205" s="37" t="str">
        <f t="shared" si="192"/>
        <v/>
      </c>
      <c r="Q205" s="24" t="str">
        <f t="shared" si="193"/>
        <v/>
      </c>
      <c r="R205" s="34" t="str">
        <f t="shared" si="194"/>
        <v/>
      </c>
      <c r="S205" s="33" t="str">
        <f t="shared" si="195"/>
        <v/>
      </c>
      <c r="T205" s="33" t="str">
        <f t="shared" si="196"/>
        <v/>
      </c>
      <c r="U205" s="33" t="str">
        <f t="shared" si="197"/>
        <v/>
      </c>
      <c r="V205" s="33" t="str">
        <f t="shared" si="198"/>
        <v/>
      </c>
      <c r="W205" s="33" t="str">
        <f t="shared" si="199"/>
        <v/>
      </c>
      <c r="X205" s="39" t="str">
        <f t="shared" si="200"/>
        <v/>
      </c>
      <c r="Y205" s="34" t="str">
        <f t="shared" si="201"/>
        <v/>
      </c>
      <c r="Z205" s="34" t="str">
        <f t="shared" si="202"/>
        <v/>
      </c>
      <c r="AA205" s="43" t="str">
        <f t="shared" si="203"/>
        <v/>
      </c>
      <c r="AB205" s="34" t="str">
        <f t="shared" si="204"/>
        <v/>
      </c>
      <c r="AC205" s="32" t="str">
        <f>IF(B205="","",COUNTIF($B$2:B205,B205)&amp;" 回")</f>
        <v/>
      </c>
      <c r="AD205" s="32" t="str">
        <f t="shared" si="205"/>
        <v/>
      </c>
      <c r="AE205" s="43" t="str">
        <f t="shared" si="206"/>
        <v/>
      </c>
      <c r="AF205" s="32" t="str">
        <f t="shared" si="207"/>
        <v/>
      </c>
      <c r="AG205" s="30" t="str">
        <f t="shared" si="208"/>
        <v/>
      </c>
      <c r="AH205" s="28" t="str">
        <f t="shared" si="209"/>
        <v/>
      </c>
      <c r="AI205" s="5"/>
      <c r="AJ205" s="5"/>
      <c r="AK205" s="5"/>
      <c r="AL205" s="5"/>
      <c r="AM205" s="5"/>
    </row>
    <row r="206" spans="3:39" ht="20.100000000000001" customHeight="1" x14ac:dyDescent="0.15">
      <c r="C206" s="23" t="str">
        <f t="shared" si="181"/>
        <v/>
      </c>
      <c r="F206" s="25" t="str">
        <f t="shared" si="182"/>
        <v/>
      </c>
      <c r="G206" s="25" t="str">
        <f t="shared" si="183"/>
        <v/>
      </c>
      <c r="H206" s="25" t="str">
        <f t="shared" si="184"/>
        <v/>
      </c>
      <c r="I206" s="25" t="str">
        <f t="shared" si="185"/>
        <v/>
      </c>
      <c r="J206" s="31" t="str">
        <f t="shared" si="186"/>
        <v/>
      </c>
      <c r="K206" s="24" t="str">
        <f t="shared" si="187"/>
        <v/>
      </c>
      <c r="L206" s="26" t="str">
        <f t="shared" si="188"/>
        <v/>
      </c>
      <c r="M206" s="24" t="str">
        <f t="shared" si="189"/>
        <v/>
      </c>
      <c r="N206" s="31" t="str">
        <f t="shared" si="190"/>
        <v/>
      </c>
      <c r="O206" s="24" t="str">
        <f t="shared" si="191"/>
        <v/>
      </c>
      <c r="P206" s="37" t="str">
        <f t="shared" si="192"/>
        <v/>
      </c>
      <c r="Q206" s="24" t="str">
        <f t="shared" si="193"/>
        <v/>
      </c>
      <c r="R206" s="34" t="str">
        <f t="shared" si="194"/>
        <v/>
      </c>
      <c r="S206" s="33" t="str">
        <f t="shared" si="195"/>
        <v/>
      </c>
      <c r="T206" s="33" t="str">
        <f t="shared" si="196"/>
        <v/>
      </c>
      <c r="U206" s="33" t="str">
        <f t="shared" si="197"/>
        <v/>
      </c>
      <c r="V206" s="33" t="str">
        <f t="shared" si="198"/>
        <v/>
      </c>
      <c r="W206" s="33" t="str">
        <f t="shared" si="199"/>
        <v/>
      </c>
      <c r="X206" s="39" t="str">
        <f t="shared" si="200"/>
        <v/>
      </c>
      <c r="Y206" s="34" t="str">
        <f t="shared" si="201"/>
        <v/>
      </c>
      <c r="Z206" s="34" t="str">
        <f t="shared" si="202"/>
        <v/>
      </c>
      <c r="AA206" s="43" t="str">
        <f t="shared" si="203"/>
        <v/>
      </c>
      <c r="AB206" s="34" t="str">
        <f t="shared" si="204"/>
        <v/>
      </c>
      <c r="AC206" s="32" t="str">
        <f>IF(B206="","",COUNTIF($B$2:B206,B206)&amp;" 回")</f>
        <v/>
      </c>
      <c r="AD206" s="32" t="str">
        <f t="shared" si="205"/>
        <v/>
      </c>
      <c r="AE206" s="43" t="str">
        <f t="shared" si="206"/>
        <v/>
      </c>
      <c r="AF206" s="32" t="str">
        <f t="shared" si="207"/>
        <v/>
      </c>
      <c r="AG206" s="30" t="str">
        <f t="shared" si="208"/>
        <v/>
      </c>
      <c r="AH206" s="28" t="str">
        <f t="shared" si="209"/>
        <v/>
      </c>
      <c r="AI206" s="5"/>
      <c r="AJ206" s="5"/>
      <c r="AK206" s="5"/>
      <c r="AL206" s="5"/>
      <c r="AM206" s="5"/>
    </row>
    <row r="207" spans="3:39" ht="20.100000000000001" customHeight="1" x14ac:dyDescent="0.15">
      <c r="C207" s="23" t="str">
        <f t="shared" si="181"/>
        <v/>
      </c>
      <c r="F207" s="25" t="str">
        <f t="shared" si="182"/>
        <v/>
      </c>
      <c r="G207" s="25" t="str">
        <f t="shared" si="183"/>
        <v/>
      </c>
      <c r="H207" s="25" t="str">
        <f t="shared" si="184"/>
        <v/>
      </c>
      <c r="I207" s="25" t="str">
        <f t="shared" si="185"/>
        <v/>
      </c>
      <c r="J207" s="31" t="str">
        <f t="shared" si="186"/>
        <v/>
      </c>
      <c r="K207" s="24" t="str">
        <f t="shared" si="187"/>
        <v/>
      </c>
      <c r="L207" s="26" t="str">
        <f t="shared" si="188"/>
        <v/>
      </c>
      <c r="M207" s="24" t="str">
        <f t="shared" si="189"/>
        <v/>
      </c>
      <c r="N207" s="31" t="str">
        <f t="shared" si="190"/>
        <v/>
      </c>
      <c r="O207" s="24" t="str">
        <f t="shared" si="191"/>
        <v/>
      </c>
      <c r="P207" s="37" t="str">
        <f t="shared" si="192"/>
        <v/>
      </c>
      <c r="Q207" s="24" t="str">
        <f t="shared" si="193"/>
        <v/>
      </c>
      <c r="R207" s="34" t="str">
        <f t="shared" si="194"/>
        <v/>
      </c>
      <c r="S207" s="33" t="str">
        <f t="shared" si="195"/>
        <v/>
      </c>
      <c r="T207" s="33" t="str">
        <f t="shared" si="196"/>
        <v/>
      </c>
      <c r="U207" s="33" t="str">
        <f t="shared" si="197"/>
        <v/>
      </c>
      <c r="V207" s="33" t="str">
        <f t="shared" si="198"/>
        <v/>
      </c>
      <c r="W207" s="33" t="str">
        <f t="shared" si="199"/>
        <v/>
      </c>
      <c r="X207" s="39" t="str">
        <f t="shared" si="200"/>
        <v/>
      </c>
      <c r="Y207" s="34" t="str">
        <f t="shared" si="201"/>
        <v/>
      </c>
      <c r="Z207" s="34" t="str">
        <f t="shared" si="202"/>
        <v/>
      </c>
      <c r="AA207" s="43" t="str">
        <f t="shared" si="203"/>
        <v/>
      </c>
      <c r="AB207" s="34" t="str">
        <f t="shared" si="204"/>
        <v/>
      </c>
      <c r="AC207" s="32" t="str">
        <f>IF(B207="","",COUNTIF($B$2:B207,B207)&amp;" 回")</f>
        <v/>
      </c>
      <c r="AD207" s="32" t="str">
        <f t="shared" si="205"/>
        <v/>
      </c>
      <c r="AE207" s="43" t="str">
        <f t="shared" si="206"/>
        <v/>
      </c>
      <c r="AF207" s="32" t="str">
        <f t="shared" si="207"/>
        <v/>
      </c>
      <c r="AG207" s="30" t="str">
        <f t="shared" si="208"/>
        <v/>
      </c>
      <c r="AH207" s="28" t="str">
        <f t="shared" si="209"/>
        <v/>
      </c>
      <c r="AI207" s="5"/>
      <c r="AJ207" s="5"/>
      <c r="AK207" s="5"/>
      <c r="AL207" s="5"/>
      <c r="AM207" s="5"/>
    </row>
    <row r="208" spans="3:39" ht="20.100000000000001" customHeight="1" x14ac:dyDescent="0.15">
      <c r="C208" s="23" t="str">
        <f t="shared" si="181"/>
        <v/>
      </c>
      <c r="F208" s="25" t="str">
        <f t="shared" si="182"/>
        <v/>
      </c>
      <c r="G208" s="25" t="str">
        <f t="shared" si="183"/>
        <v/>
      </c>
      <c r="H208" s="25" t="str">
        <f t="shared" si="184"/>
        <v/>
      </c>
      <c r="I208" s="25" t="str">
        <f t="shared" si="185"/>
        <v/>
      </c>
      <c r="J208" s="31" t="str">
        <f t="shared" si="186"/>
        <v/>
      </c>
      <c r="K208" s="24" t="str">
        <f t="shared" si="187"/>
        <v/>
      </c>
      <c r="L208" s="26" t="str">
        <f t="shared" si="188"/>
        <v/>
      </c>
      <c r="M208" s="24" t="str">
        <f t="shared" si="189"/>
        <v/>
      </c>
      <c r="N208" s="31" t="str">
        <f t="shared" si="190"/>
        <v/>
      </c>
      <c r="O208" s="24" t="str">
        <f t="shared" si="191"/>
        <v/>
      </c>
      <c r="P208" s="37" t="str">
        <f t="shared" si="192"/>
        <v/>
      </c>
      <c r="Q208" s="24" t="str">
        <f t="shared" si="193"/>
        <v/>
      </c>
      <c r="R208" s="34" t="str">
        <f t="shared" si="194"/>
        <v/>
      </c>
      <c r="S208" s="33" t="str">
        <f t="shared" si="195"/>
        <v/>
      </c>
      <c r="T208" s="33" t="str">
        <f t="shared" si="196"/>
        <v/>
      </c>
      <c r="U208" s="33" t="str">
        <f t="shared" si="197"/>
        <v/>
      </c>
      <c r="V208" s="33" t="str">
        <f t="shared" si="198"/>
        <v/>
      </c>
      <c r="W208" s="33" t="str">
        <f t="shared" si="199"/>
        <v/>
      </c>
      <c r="X208" s="39" t="str">
        <f t="shared" si="200"/>
        <v/>
      </c>
      <c r="Y208" s="34" t="str">
        <f t="shared" si="201"/>
        <v/>
      </c>
      <c r="Z208" s="34" t="str">
        <f t="shared" si="202"/>
        <v/>
      </c>
      <c r="AA208" s="43" t="str">
        <f t="shared" si="203"/>
        <v/>
      </c>
      <c r="AB208" s="34" t="str">
        <f t="shared" si="204"/>
        <v/>
      </c>
      <c r="AC208" s="32" t="str">
        <f>IF(B208="","",COUNTIF($B$2:B208,B208)&amp;" 回")</f>
        <v/>
      </c>
      <c r="AD208" s="32" t="str">
        <f t="shared" si="205"/>
        <v/>
      </c>
      <c r="AE208" s="43" t="str">
        <f t="shared" si="206"/>
        <v/>
      </c>
      <c r="AF208" s="32" t="str">
        <f t="shared" si="207"/>
        <v/>
      </c>
      <c r="AG208" s="30" t="str">
        <f t="shared" si="208"/>
        <v/>
      </c>
      <c r="AH208" s="28" t="str">
        <f t="shared" si="209"/>
        <v/>
      </c>
      <c r="AI208" s="5"/>
      <c r="AJ208" s="5"/>
      <c r="AK208" s="5"/>
      <c r="AL208" s="5"/>
      <c r="AM208" s="5"/>
    </row>
    <row r="209" spans="3:39" ht="20.100000000000001" customHeight="1" x14ac:dyDescent="0.15">
      <c r="C209" s="23" t="str">
        <f t="shared" si="181"/>
        <v/>
      </c>
      <c r="F209" s="25" t="str">
        <f t="shared" si="182"/>
        <v/>
      </c>
      <c r="G209" s="25" t="str">
        <f t="shared" si="183"/>
        <v/>
      </c>
      <c r="H209" s="25" t="str">
        <f t="shared" si="184"/>
        <v/>
      </c>
      <c r="I209" s="25" t="str">
        <f t="shared" si="185"/>
        <v/>
      </c>
      <c r="J209" s="31" t="str">
        <f t="shared" si="186"/>
        <v/>
      </c>
      <c r="K209" s="24" t="str">
        <f t="shared" si="187"/>
        <v/>
      </c>
      <c r="L209" s="26" t="str">
        <f t="shared" si="188"/>
        <v/>
      </c>
      <c r="M209" s="24" t="str">
        <f t="shared" si="189"/>
        <v/>
      </c>
      <c r="N209" s="31" t="str">
        <f t="shared" si="190"/>
        <v/>
      </c>
      <c r="O209" s="24" t="str">
        <f t="shared" si="191"/>
        <v/>
      </c>
      <c r="P209" s="37" t="str">
        <f t="shared" si="192"/>
        <v/>
      </c>
      <c r="Q209" s="24" t="str">
        <f t="shared" si="193"/>
        <v/>
      </c>
      <c r="R209" s="34" t="str">
        <f t="shared" si="194"/>
        <v/>
      </c>
      <c r="S209" s="33" t="str">
        <f t="shared" si="195"/>
        <v/>
      </c>
      <c r="T209" s="33" t="str">
        <f t="shared" si="196"/>
        <v/>
      </c>
      <c r="U209" s="33" t="str">
        <f t="shared" si="197"/>
        <v/>
      </c>
      <c r="V209" s="33" t="str">
        <f t="shared" si="198"/>
        <v/>
      </c>
      <c r="W209" s="33" t="str">
        <f t="shared" si="199"/>
        <v/>
      </c>
      <c r="X209" s="39" t="str">
        <f t="shared" si="200"/>
        <v/>
      </c>
      <c r="Y209" s="34" t="str">
        <f t="shared" si="201"/>
        <v/>
      </c>
      <c r="Z209" s="34" t="str">
        <f t="shared" si="202"/>
        <v/>
      </c>
      <c r="AA209" s="43" t="str">
        <f t="shared" si="203"/>
        <v/>
      </c>
      <c r="AB209" s="34" t="str">
        <f t="shared" si="204"/>
        <v/>
      </c>
      <c r="AC209" s="32" t="str">
        <f>IF(B209="","",COUNTIF($B$2:B209,B209)&amp;" 回")</f>
        <v/>
      </c>
      <c r="AD209" s="32" t="str">
        <f t="shared" si="205"/>
        <v/>
      </c>
      <c r="AE209" s="43" t="str">
        <f t="shared" si="206"/>
        <v/>
      </c>
      <c r="AF209" s="32" t="str">
        <f t="shared" si="207"/>
        <v/>
      </c>
      <c r="AG209" s="30" t="str">
        <f t="shared" si="208"/>
        <v/>
      </c>
      <c r="AH209" s="28" t="str">
        <f t="shared" si="209"/>
        <v/>
      </c>
      <c r="AI209" s="5"/>
      <c r="AJ209" s="5"/>
      <c r="AK209" s="5"/>
      <c r="AL209" s="5"/>
      <c r="AM209" s="5"/>
    </row>
    <row r="210" spans="3:39" ht="20.100000000000001" customHeight="1" x14ac:dyDescent="0.15">
      <c r="C210" s="23" t="str">
        <f t="shared" si="181"/>
        <v/>
      </c>
      <c r="F210" s="25" t="str">
        <f t="shared" si="182"/>
        <v/>
      </c>
      <c r="G210" s="25" t="str">
        <f t="shared" si="183"/>
        <v/>
      </c>
      <c r="H210" s="25" t="str">
        <f t="shared" si="184"/>
        <v/>
      </c>
      <c r="I210" s="25" t="str">
        <f t="shared" si="185"/>
        <v/>
      </c>
      <c r="J210" s="31" t="str">
        <f t="shared" si="186"/>
        <v/>
      </c>
      <c r="K210" s="24" t="str">
        <f t="shared" si="187"/>
        <v/>
      </c>
      <c r="L210" s="26" t="str">
        <f t="shared" si="188"/>
        <v/>
      </c>
      <c r="M210" s="24" t="str">
        <f t="shared" si="189"/>
        <v/>
      </c>
      <c r="N210" s="31" t="str">
        <f t="shared" si="190"/>
        <v/>
      </c>
      <c r="O210" s="24" t="str">
        <f t="shared" si="191"/>
        <v/>
      </c>
      <c r="P210" s="37" t="str">
        <f t="shared" si="192"/>
        <v/>
      </c>
      <c r="Q210" s="24" t="str">
        <f t="shared" si="193"/>
        <v/>
      </c>
      <c r="R210" s="34" t="str">
        <f t="shared" si="194"/>
        <v/>
      </c>
      <c r="S210" s="33" t="str">
        <f t="shared" si="195"/>
        <v/>
      </c>
      <c r="T210" s="33" t="str">
        <f t="shared" si="196"/>
        <v/>
      </c>
      <c r="U210" s="33" t="str">
        <f t="shared" si="197"/>
        <v/>
      </c>
      <c r="V210" s="33" t="str">
        <f t="shared" si="198"/>
        <v/>
      </c>
      <c r="W210" s="33" t="str">
        <f t="shared" si="199"/>
        <v/>
      </c>
      <c r="X210" s="39" t="str">
        <f t="shared" si="200"/>
        <v/>
      </c>
      <c r="Y210" s="34" t="str">
        <f t="shared" si="201"/>
        <v/>
      </c>
      <c r="Z210" s="34" t="str">
        <f t="shared" si="202"/>
        <v/>
      </c>
      <c r="AA210" s="43" t="str">
        <f t="shared" si="203"/>
        <v/>
      </c>
      <c r="AB210" s="34" t="str">
        <f t="shared" si="204"/>
        <v/>
      </c>
      <c r="AC210" s="32" t="str">
        <f>IF(B210="","",COUNTIF($B$2:B210,B210)&amp;" 回")</f>
        <v/>
      </c>
      <c r="AD210" s="32" t="str">
        <f t="shared" si="205"/>
        <v/>
      </c>
      <c r="AE210" s="43" t="str">
        <f t="shared" si="206"/>
        <v/>
      </c>
      <c r="AF210" s="32" t="str">
        <f t="shared" si="207"/>
        <v/>
      </c>
      <c r="AG210" s="30" t="str">
        <f t="shared" si="208"/>
        <v/>
      </c>
      <c r="AH210" s="28" t="str">
        <f t="shared" si="209"/>
        <v/>
      </c>
      <c r="AI210" s="5"/>
      <c r="AJ210" s="5"/>
      <c r="AK210" s="5"/>
      <c r="AL210" s="5"/>
      <c r="AM210" s="5"/>
    </row>
    <row r="211" spans="3:39" ht="20.100000000000001" customHeight="1" x14ac:dyDescent="0.15">
      <c r="C211" s="23" t="str">
        <f t="shared" si="181"/>
        <v/>
      </c>
      <c r="F211" s="25" t="str">
        <f t="shared" si="182"/>
        <v/>
      </c>
      <c r="G211" s="25" t="str">
        <f t="shared" si="183"/>
        <v/>
      </c>
      <c r="H211" s="25" t="str">
        <f t="shared" si="184"/>
        <v/>
      </c>
      <c r="I211" s="25" t="str">
        <f t="shared" si="185"/>
        <v/>
      </c>
      <c r="J211" s="31" t="str">
        <f t="shared" si="186"/>
        <v/>
      </c>
      <c r="K211" s="24" t="str">
        <f t="shared" si="187"/>
        <v/>
      </c>
      <c r="L211" s="26" t="str">
        <f t="shared" si="188"/>
        <v/>
      </c>
      <c r="M211" s="24" t="str">
        <f t="shared" si="189"/>
        <v/>
      </c>
      <c r="N211" s="31" t="str">
        <f t="shared" si="190"/>
        <v/>
      </c>
      <c r="O211" s="24" t="str">
        <f t="shared" si="191"/>
        <v/>
      </c>
      <c r="P211" s="37" t="str">
        <f t="shared" si="192"/>
        <v/>
      </c>
      <c r="Q211" s="24" t="str">
        <f t="shared" si="193"/>
        <v/>
      </c>
      <c r="R211" s="34" t="str">
        <f t="shared" si="194"/>
        <v/>
      </c>
      <c r="S211" s="33" t="str">
        <f t="shared" si="195"/>
        <v/>
      </c>
      <c r="T211" s="33" t="str">
        <f t="shared" si="196"/>
        <v/>
      </c>
      <c r="U211" s="33" t="str">
        <f t="shared" si="197"/>
        <v/>
      </c>
      <c r="V211" s="33" t="str">
        <f t="shared" si="198"/>
        <v/>
      </c>
      <c r="W211" s="33" t="str">
        <f t="shared" si="199"/>
        <v/>
      </c>
      <c r="X211" s="39" t="str">
        <f t="shared" si="200"/>
        <v/>
      </c>
      <c r="Y211" s="34" t="str">
        <f t="shared" si="201"/>
        <v/>
      </c>
      <c r="Z211" s="34" t="str">
        <f t="shared" si="202"/>
        <v/>
      </c>
      <c r="AA211" s="43" t="str">
        <f t="shared" si="203"/>
        <v/>
      </c>
      <c r="AB211" s="34" t="str">
        <f t="shared" si="204"/>
        <v/>
      </c>
      <c r="AC211" s="32" t="str">
        <f>IF(B211="","",COUNTIF($B$2:B211,B211)&amp;" 回")</f>
        <v/>
      </c>
      <c r="AD211" s="32" t="str">
        <f t="shared" si="205"/>
        <v/>
      </c>
      <c r="AE211" s="43" t="str">
        <f t="shared" si="206"/>
        <v/>
      </c>
      <c r="AF211" s="32" t="str">
        <f t="shared" si="207"/>
        <v/>
      </c>
      <c r="AG211" s="30" t="str">
        <f t="shared" si="208"/>
        <v/>
      </c>
      <c r="AH211" s="28" t="str">
        <f t="shared" si="209"/>
        <v/>
      </c>
      <c r="AI211" s="5"/>
      <c r="AJ211" s="5"/>
      <c r="AK211" s="5"/>
      <c r="AL211" s="5"/>
      <c r="AM211" s="5"/>
    </row>
    <row r="212" spans="3:39" ht="20.100000000000001" customHeight="1" x14ac:dyDescent="0.15">
      <c r="C212" s="23" t="str">
        <f t="shared" si="181"/>
        <v/>
      </c>
      <c r="F212" s="25" t="str">
        <f t="shared" si="182"/>
        <v/>
      </c>
      <c r="G212" s="25" t="str">
        <f t="shared" si="183"/>
        <v/>
      </c>
      <c r="H212" s="25" t="str">
        <f t="shared" si="184"/>
        <v/>
      </c>
      <c r="I212" s="25" t="str">
        <f t="shared" si="185"/>
        <v/>
      </c>
      <c r="J212" s="31" t="str">
        <f t="shared" si="186"/>
        <v/>
      </c>
      <c r="K212" s="24" t="str">
        <f t="shared" si="187"/>
        <v/>
      </c>
      <c r="L212" s="26" t="str">
        <f t="shared" si="188"/>
        <v/>
      </c>
      <c r="M212" s="24" t="str">
        <f t="shared" si="189"/>
        <v/>
      </c>
      <c r="N212" s="31" t="str">
        <f t="shared" si="190"/>
        <v/>
      </c>
      <c r="O212" s="24" t="str">
        <f t="shared" si="191"/>
        <v/>
      </c>
      <c r="P212" s="37" t="str">
        <f t="shared" si="192"/>
        <v/>
      </c>
      <c r="Q212" s="24" t="str">
        <f t="shared" si="193"/>
        <v/>
      </c>
      <c r="R212" s="34" t="str">
        <f t="shared" si="194"/>
        <v/>
      </c>
      <c r="S212" s="33" t="str">
        <f t="shared" si="195"/>
        <v/>
      </c>
      <c r="T212" s="33" t="str">
        <f t="shared" si="196"/>
        <v/>
      </c>
      <c r="U212" s="33" t="str">
        <f t="shared" si="197"/>
        <v/>
      </c>
      <c r="V212" s="33" t="str">
        <f t="shared" si="198"/>
        <v/>
      </c>
      <c r="W212" s="33" t="str">
        <f t="shared" si="199"/>
        <v/>
      </c>
      <c r="X212" s="39" t="str">
        <f t="shared" si="200"/>
        <v/>
      </c>
      <c r="Y212" s="34" t="str">
        <f t="shared" si="201"/>
        <v/>
      </c>
      <c r="Z212" s="34" t="str">
        <f t="shared" si="202"/>
        <v/>
      </c>
      <c r="AA212" s="43" t="str">
        <f t="shared" si="203"/>
        <v/>
      </c>
      <c r="AB212" s="34" t="str">
        <f t="shared" si="204"/>
        <v/>
      </c>
      <c r="AC212" s="32" t="str">
        <f>IF(B212="","",COUNTIF($B$2:B212,B212)&amp;" 回")</f>
        <v/>
      </c>
      <c r="AD212" s="32" t="str">
        <f t="shared" si="205"/>
        <v/>
      </c>
      <c r="AE212" s="43" t="str">
        <f t="shared" si="206"/>
        <v/>
      </c>
      <c r="AF212" s="32" t="str">
        <f t="shared" si="207"/>
        <v/>
      </c>
      <c r="AG212" s="30" t="str">
        <f t="shared" si="208"/>
        <v/>
      </c>
      <c r="AH212" s="28" t="str">
        <f t="shared" si="209"/>
        <v/>
      </c>
      <c r="AI212" s="5"/>
      <c r="AJ212" s="5"/>
      <c r="AK212" s="5"/>
      <c r="AL212" s="5"/>
      <c r="AM212" s="5"/>
    </row>
    <row r="213" spans="3:39" ht="20.100000000000001" customHeight="1" x14ac:dyDescent="0.15">
      <c r="C213" s="23" t="str">
        <f t="shared" si="181"/>
        <v/>
      </c>
      <c r="F213" s="25" t="str">
        <f t="shared" si="182"/>
        <v/>
      </c>
      <c r="G213" s="25" t="str">
        <f t="shared" si="183"/>
        <v/>
      </c>
      <c r="H213" s="25" t="str">
        <f t="shared" si="184"/>
        <v/>
      </c>
      <c r="I213" s="25" t="str">
        <f t="shared" si="185"/>
        <v/>
      </c>
      <c r="J213" s="31" t="str">
        <f t="shared" si="186"/>
        <v/>
      </c>
      <c r="K213" s="24" t="str">
        <f t="shared" si="187"/>
        <v/>
      </c>
      <c r="L213" s="26" t="str">
        <f t="shared" si="188"/>
        <v/>
      </c>
      <c r="M213" s="24" t="str">
        <f t="shared" si="189"/>
        <v/>
      </c>
      <c r="N213" s="31" t="str">
        <f t="shared" si="190"/>
        <v/>
      </c>
      <c r="O213" s="24" t="str">
        <f t="shared" si="191"/>
        <v/>
      </c>
      <c r="P213" s="37" t="str">
        <f t="shared" si="192"/>
        <v/>
      </c>
      <c r="Q213" s="24" t="str">
        <f t="shared" si="193"/>
        <v/>
      </c>
      <c r="R213" s="34" t="str">
        <f t="shared" si="194"/>
        <v/>
      </c>
      <c r="S213" s="33" t="str">
        <f t="shared" si="195"/>
        <v/>
      </c>
      <c r="T213" s="33" t="str">
        <f t="shared" si="196"/>
        <v/>
      </c>
      <c r="U213" s="33" t="str">
        <f t="shared" si="197"/>
        <v/>
      </c>
      <c r="V213" s="33" t="str">
        <f t="shared" si="198"/>
        <v/>
      </c>
      <c r="W213" s="33" t="str">
        <f t="shared" si="199"/>
        <v/>
      </c>
      <c r="X213" s="39" t="str">
        <f t="shared" si="200"/>
        <v/>
      </c>
      <c r="Y213" s="34" t="str">
        <f t="shared" si="201"/>
        <v/>
      </c>
      <c r="Z213" s="34" t="str">
        <f t="shared" si="202"/>
        <v/>
      </c>
      <c r="AA213" s="43" t="str">
        <f t="shared" si="203"/>
        <v/>
      </c>
      <c r="AB213" s="34" t="str">
        <f t="shared" si="204"/>
        <v/>
      </c>
      <c r="AC213" s="32" t="str">
        <f>IF(B213="","",COUNTIF($B$2:B213,B213)&amp;" 回")</f>
        <v/>
      </c>
      <c r="AD213" s="32" t="str">
        <f t="shared" si="205"/>
        <v/>
      </c>
      <c r="AE213" s="43" t="str">
        <f t="shared" si="206"/>
        <v/>
      </c>
      <c r="AF213" s="32" t="str">
        <f t="shared" si="207"/>
        <v/>
      </c>
      <c r="AG213" s="30" t="str">
        <f t="shared" si="208"/>
        <v/>
      </c>
      <c r="AH213" s="28" t="str">
        <f t="shared" si="209"/>
        <v/>
      </c>
      <c r="AI213" s="5"/>
      <c r="AJ213" s="5"/>
      <c r="AK213" s="5"/>
      <c r="AL213" s="5"/>
      <c r="AM213" s="5"/>
    </row>
    <row r="214" spans="3:39" ht="20.100000000000001" customHeight="1" x14ac:dyDescent="0.15">
      <c r="C214" s="23" t="str">
        <f t="shared" si="181"/>
        <v/>
      </c>
      <c r="F214" s="25" t="str">
        <f t="shared" si="182"/>
        <v/>
      </c>
      <c r="G214" s="25" t="str">
        <f t="shared" si="183"/>
        <v/>
      </c>
      <c r="H214" s="25" t="str">
        <f t="shared" si="184"/>
        <v/>
      </c>
      <c r="I214" s="25" t="str">
        <f t="shared" si="185"/>
        <v/>
      </c>
      <c r="J214" s="31" t="str">
        <f t="shared" si="186"/>
        <v/>
      </c>
      <c r="K214" s="24" t="str">
        <f t="shared" si="187"/>
        <v/>
      </c>
      <c r="L214" s="26" t="str">
        <f t="shared" si="188"/>
        <v/>
      </c>
      <c r="M214" s="24" t="str">
        <f t="shared" si="189"/>
        <v/>
      </c>
      <c r="N214" s="31" t="str">
        <f t="shared" si="190"/>
        <v/>
      </c>
      <c r="O214" s="24" t="str">
        <f t="shared" si="191"/>
        <v/>
      </c>
      <c r="P214" s="37" t="str">
        <f t="shared" si="192"/>
        <v/>
      </c>
      <c r="Q214" s="24" t="str">
        <f t="shared" si="193"/>
        <v/>
      </c>
      <c r="R214" s="34" t="str">
        <f t="shared" si="194"/>
        <v/>
      </c>
      <c r="S214" s="33" t="str">
        <f t="shared" si="195"/>
        <v/>
      </c>
      <c r="T214" s="33" t="str">
        <f t="shared" si="196"/>
        <v/>
      </c>
      <c r="U214" s="33" t="str">
        <f t="shared" si="197"/>
        <v/>
      </c>
      <c r="V214" s="33" t="str">
        <f t="shared" si="198"/>
        <v/>
      </c>
      <c r="W214" s="33" t="str">
        <f t="shared" si="199"/>
        <v/>
      </c>
      <c r="X214" s="39" t="str">
        <f t="shared" si="200"/>
        <v/>
      </c>
      <c r="Y214" s="34" t="str">
        <f t="shared" si="201"/>
        <v/>
      </c>
      <c r="Z214" s="34" t="str">
        <f t="shared" si="202"/>
        <v/>
      </c>
      <c r="AA214" s="43" t="str">
        <f t="shared" si="203"/>
        <v/>
      </c>
      <c r="AB214" s="34" t="str">
        <f t="shared" si="204"/>
        <v/>
      </c>
      <c r="AC214" s="32" t="str">
        <f>IF(B214="","",COUNTIF($B$2:B214,B214)&amp;" 回")</f>
        <v/>
      </c>
      <c r="AD214" s="32" t="str">
        <f t="shared" si="205"/>
        <v/>
      </c>
      <c r="AE214" s="43" t="str">
        <f t="shared" si="206"/>
        <v/>
      </c>
      <c r="AF214" s="32" t="str">
        <f t="shared" si="207"/>
        <v/>
      </c>
      <c r="AG214" s="30" t="str">
        <f t="shared" si="208"/>
        <v/>
      </c>
      <c r="AH214" s="28" t="str">
        <f t="shared" si="209"/>
        <v/>
      </c>
      <c r="AI214" s="5"/>
      <c r="AJ214" s="5"/>
      <c r="AK214" s="5"/>
      <c r="AL214" s="5"/>
      <c r="AM214" s="5"/>
    </row>
    <row r="215" spans="3:39" ht="20.100000000000001" customHeight="1" x14ac:dyDescent="0.15">
      <c r="C215" s="23" t="str">
        <f t="shared" si="181"/>
        <v/>
      </c>
      <c r="F215" s="25" t="str">
        <f t="shared" si="182"/>
        <v/>
      </c>
      <c r="G215" s="25" t="str">
        <f t="shared" si="183"/>
        <v/>
      </c>
      <c r="H215" s="25" t="str">
        <f t="shared" si="184"/>
        <v/>
      </c>
      <c r="I215" s="25" t="str">
        <f t="shared" si="185"/>
        <v/>
      </c>
      <c r="J215" s="31" t="str">
        <f t="shared" si="186"/>
        <v/>
      </c>
      <c r="K215" s="24" t="str">
        <f t="shared" si="187"/>
        <v/>
      </c>
      <c r="L215" s="26" t="str">
        <f t="shared" si="188"/>
        <v/>
      </c>
      <c r="M215" s="24" t="str">
        <f t="shared" si="189"/>
        <v/>
      </c>
      <c r="N215" s="31" t="str">
        <f t="shared" si="190"/>
        <v/>
      </c>
      <c r="O215" s="24" t="str">
        <f t="shared" si="191"/>
        <v/>
      </c>
      <c r="P215" s="37" t="str">
        <f t="shared" si="192"/>
        <v/>
      </c>
      <c r="Q215" s="24" t="str">
        <f t="shared" si="193"/>
        <v/>
      </c>
      <c r="R215" s="34" t="str">
        <f t="shared" si="194"/>
        <v/>
      </c>
      <c r="S215" s="33" t="str">
        <f t="shared" si="195"/>
        <v/>
      </c>
      <c r="T215" s="33" t="str">
        <f t="shared" si="196"/>
        <v/>
      </c>
      <c r="U215" s="33" t="str">
        <f t="shared" si="197"/>
        <v/>
      </c>
      <c r="V215" s="33" t="str">
        <f t="shared" si="198"/>
        <v/>
      </c>
      <c r="W215" s="33" t="str">
        <f t="shared" si="199"/>
        <v/>
      </c>
      <c r="X215" s="39" t="str">
        <f t="shared" si="200"/>
        <v/>
      </c>
      <c r="Y215" s="34" t="str">
        <f t="shared" si="201"/>
        <v/>
      </c>
      <c r="Z215" s="34" t="str">
        <f t="shared" si="202"/>
        <v/>
      </c>
      <c r="AA215" s="43" t="str">
        <f t="shared" si="203"/>
        <v/>
      </c>
      <c r="AB215" s="34" t="str">
        <f t="shared" si="204"/>
        <v/>
      </c>
      <c r="AC215" s="32" t="str">
        <f>IF(B215="","",COUNTIF($B$2:B215,B215)&amp;" 回")</f>
        <v/>
      </c>
      <c r="AD215" s="32" t="str">
        <f t="shared" si="205"/>
        <v/>
      </c>
      <c r="AE215" s="43" t="str">
        <f t="shared" si="206"/>
        <v/>
      </c>
      <c r="AF215" s="32" t="str">
        <f t="shared" si="207"/>
        <v/>
      </c>
      <c r="AG215" s="30" t="str">
        <f t="shared" si="208"/>
        <v/>
      </c>
      <c r="AH215" s="28" t="str">
        <f t="shared" si="209"/>
        <v/>
      </c>
      <c r="AI215" s="5"/>
      <c r="AJ215" s="5"/>
      <c r="AK215" s="5"/>
      <c r="AL215" s="5"/>
      <c r="AM215" s="5"/>
    </row>
    <row r="216" spans="3:39" ht="20.100000000000001" customHeight="1" x14ac:dyDescent="0.15">
      <c r="C216" s="23" t="str">
        <f t="shared" si="181"/>
        <v/>
      </c>
      <c r="F216" s="25" t="str">
        <f t="shared" si="182"/>
        <v/>
      </c>
      <c r="G216" s="25" t="str">
        <f t="shared" si="183"/>
        <v/>
      </c>
      <c r="H216" s="25" t="str">
        <f t="shared" si="184"/>
        <v/>
      </c>
      <c r="I216" s="25" t="str">
        <f t="shared" si="185"/>
        <v/>
      </c>
      <c r="J216" s="31" t="str">
        <f t="shared" si="186"/>
        <v/>
      </c>
      <c r="K216" s="24" t="str">
        <f t="shared" si="187"/>
        <v/>
      </c>
      <c r="L216" s="26" t="str">
        <f t="shared" si="188"/>
        <v/>
      </c>
      <c r="M216" s="24" t="str">
        <f t="shared" si="189"/>
        <v/>
      </c>
      <c r="N216" s="31" t="str">
        <f t="shared" si="190"/>
        <v/>
      </c>
      <c r="O216" s="24" t="str">
        <f t="shared" si="191"/>
        <v/>
      </c>
      <c r="P216" s="37" t="str">
        <f t="shared" si="192"/>
        <v/>
      </c>
      <c r="Q216" s="24" t="str">
        <f t="shared" si="193"/>
        <v/>
      </c>
      <c r="R216" s="34" t="str">
        <f t="shared" si="194"/>
        <v/>
      </c>
      <c r="S216" s="33" t="str">
        <f t="shared" si="195"/>
        <v/>
      </c>
      <c r="T216" s="33" t="str">
        <f t="shared" si="196"/>
        <v/>
      </c>
      <c r="U216" s="33" t="str">
        <f t="shared" si="197"/>
        <v/>
      </c>
      <c r="V216" s="33" t="str">
        <f t="shared" si="198"/>
        <v/>
      </c>
      <c r="W216" s="33" t="str">
        <f t="shared" si="199"/>
        <v/>
      </c>
      <c r="X216" s="39" t="str">
        <f t="shared" si="200"/>
        <v/>
      </c>
      <c r="Y216" s="34" t="str">
        <f t="shared" si="201"/>
        <v/>
      </c>
      <c r="Z216" s="34" t="str">
        <f t="shared" si="202"/>
        <v/>
      </c>
      <c r="AA216" s="43" t="str">
        <f t="shared" si="203"/>
        <v/>
      </c>
      <c r="AB216" s="34" t="str">
        <f t="shared" si="204"/>
        <v/>
      </c>
      <c r="AC216" s="32" t="str">
        <f>IF(B216="","",COUNTIF($B$2:B216,B216)&amp;" 回")</f>
        <v/>
      </c>
      <c r="AD216" s="32" t="str">
        <f t="shared" si="205"/>
        <v/>
      </c>
      <c r="AE216" s="43" t="str">
        <f t="shared" si="206"/>
        <v/>
      </c>
      <c r="AF216" s="32" t="str">
        <f t="shared" si="207"/>
        <v/>
      </c>
      <c r="AG216" s="30" t="str">
        <f t="shared" si="208"/>
        <v/>
      </c>
      <c r="AH216" s="28" t="str">
        <f t="shared" si="209"/>
        <v/>
      </c>
      <c r="AI216" s="5"/>
      <c r="AJ216" s="5"/>
      <c r="AK216" s="5"/>
      <c r="AL216" s="5"/>
      <c r="AM216" s="5"/>
    </row>
    <row r="217" spans="3:39" ht="20.100000000000001" customHeight="1" x14ac:dyDescent="0.15">
      <c r="C217" s="23" t="str">
        <f t="shared" si="181"/>
        <v/>
      </c>
      <c r="F217" s="25" t="str">
        <f t="shared" si="182"/>
        <v/>
      </c>
      <c r="G217" s="25" t="str">
        <f t="shared" si="183"/>
        <v/>
      </c>
      <c r="H217" s="25" t="str">
        <f t="shared" si="184"/>
        <v/>
      </c>
      <c r="I217" s="25" t="str">
        <f t="shared" si="185"/>
        <v/>
      </c>
      <c r="J217" s="31" t="str">
        <f t="shared" si="186"/>
        <v/>
      </c>
      <c r="K217" s="24" t="str">
        <f t="shared" si="187"/>
        <v/>
      </c>
      <c r="L217" s="26" t="str">
        <f t="shared" si="188"/>
        <v/>
      </c>
      <c r="M217" s="24" t="str">
        <f t="shared" si="189"/>
        <v/>
      </c>
      <c r="N217" s="31" t="str">
        <f t="shared" si="190"/>
        <v/>
      </c>
      <c r="O217" s="24" t="str">
        <f t="shared" si="191"/>
        <v/>
      </c>
      <c r="P217" s="37" t="str">
        <f t="shared" si="192"/>
        <v/>
      </c>
      <c r="Q217" s="24" t="str">
        <f t="shared" si="193"/>
        <v/>
      </c>
      <c r="R217" s="34" t="str">
        <f t="shared" si="194"/>
        <v/>
      </c>
      <c r="S217" s="33" t="str">
        <f t="shared" si="195"/>
        <v/>
      </c>
      <c r="T217" s="33" t="str">
        <f t="shared" si="196"/>
        <v/>
      </c>
      <c r="U217" s="33" t="str">
        <f t="shared" si="197"/>
        <v/>
      </c>
      <c r="V217" s="33" t="str">
        <f t="shared" si="198"/>
        <v/>
      </c>
      <c r="W217" s="33" t="str">
        <f t="shared" si="199"/>
        <v/>
      </c>
      <c r="X217" s="39" t="str">
        <f t="shared" si="200"/>
        <v/>
      </c>
      <c r="Y217" s="34" t="str">
        <f t="shared" si="201"/>
        <v/>
      </c>
      <c r="Z217" s="34" t="str">
        <f t="shared" si="202"/>
        <v/>
      </c>
      <c r="AA217" s="43" t="str">
        <f t="shared" si="203"/>
        <v/>
      </c>
      <c r="AB217" s="34" t="str">
        <f t="shared" si="204"/>
        <v/>
      </c>
      <c r="AC217" s="32" t="str">
        <f>IF(B217="","",COUNTIF($B$2:B217,B217)&amp;" 回")</f>
        <v/>
      </c>
      <c r="AD217" s="32" t="str">
        <f t="shared" si="205"/>
        <v/>
      </c>
      <c r="AE217" s="43" t="str">
        <f t="shared" si="206"/>
        <v/>
      </c>
      <c r="AF217" s="32" t="str">
        <f t="shared" si="207"/>
        <v/>
      </c>
      <c r="AG217" s="30" t="str">
        <f t="shared" si="208"/>
        <v/>
      </c>
      <c r="AH217" s="28" t="str">
        <f t="shared" si="209"/>
        <v/>
      </c>
      <c r="AI217" s="5"/>
      <c r="AJ217" s="5"/>
      <c r="AK217" s="5"/>
      <c r="AL217" s="5"/>
      <c r="AM217" s="5"/>
    </row>
    <row r="218" spans="3:39" ht="20.100000000000001" customHeight="1" x14ac:dyDescent="0.15">
      <c r="C218" s="23" t="str">
        <f t="shared" si="181"/>
        <v/>
      </c>
      <c r="F218" s="25" t="str">
        <f t="shared" si="182"/>
        <v/>
      </c>
      <c r="G218" s="25" t="str">
        <f t="shared" si="183"/>
        <v/>
      </c>
      <c r="H218" s="25" t="str">
        <f t="shared" si="184"/>
        <v/>
      </c>
      <c r="I218" s="25" t="str">
        <f t="shared" si="185"/>
        <v/>
      </c>
      <c r="J218" s="31" t="str">
        <f t="shared" si="186"/>
        <v/>
      </c>
      <c r="K218" s="24" t="str">
        <f t="shared" si="187"/>
        <v/>
      </c>
      <c r="L218" s="26" t="str">
        <f t="shared" si="188"/>
        <v/>
      </c>
      <c r="M218" s="24" t="str">
        <f t="shared" si="189"/>
        <v/>
      </c>
      <c r="N218" s="31" t="str">
        <f t="shared" si="190"/>
        <v/>
      </c>
      <c r="O218" s="24" t="str">
        <f t="shared" si="191"/>
        <v/>
      </c>
      <c r="P218" s="37" t="str">
        <f t="shared" si="192"/>
        <v/>
      </c>
      <c r="Q218" s="24" t="str">
        <f t="shared" si="193"/>
        <v/>
      </c>
      <c r="R218" s="34" t="str">
        <f t="shared" si="194"/>
        <v/>
      </c>
      <c r="S218" s="33" t="str">
        <f t="shared" si="195"/>
        <v/>
      </c>
      <c r="T218" s="33" t="str">
        <f t="shared" si="196"/>
        <v/>
      </c>
      <c r="U218" s="33" t="str">
        <f t="shared" si="197"/>
        <v/>
      </c>
      <c r="V218" s="33" t="str">
        <f t="shared" si="198"/>
        <v/>
      </c>
      <c r="W218" s="33" t="str">
        <f t="shared" si="199"/>
        <v/>
      </c>
      <c r="X218" s="39" t="str">
        <f t="shared" si="200"/>
        <v/>
      </c>
      <c r="Y218" s="34" t="str">
        <f t="shared" si="201"/>
        <v/>
      </c>
      <c r="Z218" s="34" t="str">
        <f t="shared" si="202"/>
        <v/>
      </c>
      <c r="AA218" s="43" t="str">
        <f t="shared" si="203"/>
        <v/>
      </c>
      <c r="AB218" s="34" t="str">
        <f t="shared" si="204"/>
        <v/>
      </c>
      <c r="AC218" s="32" t="str">
        <f>IF(B218="","",COUNTIF($B$2:B218,B218)&amp;" 回")</f>
        <v/>
      </c>
      <c r="AD218" s="32" t="str">
        <f t="shared" si="205"/>
        <v/>
      </c>
      <c r="AE218" s="43" t="str">
        <f t="shared" si="206"/>
        <v/>
      </c>
      <c r="AF218" s="32" t="str">
        <f t="shared" si="207"/>
        <v/>
      </c>
      <c r="AG218" s="30" t="str">
        <f t="shared" si="208"/>
        <v/>
      </c>
      <c r="AH218" s="28" t="str">
        <f t="shared" si="209"/>
        <v/>
      </c>
      <c r="AI218" s="5"/>
      <c r="AJ218" s="5"/>
      <c r="AK218" s="5"/>
      <c r="AL218" s="5"/>
      <c r="AM218" s="5"/>
    </row>
    <row r="219" spans="3:39" ht="20.100000000000001" customHeight="1" x14ac:dyDescent="0.15">
      <c r="C219" s="23" t="str">
        <f t="shared" si="181"/>
        <v/>
      </c>
      <c r="F219" s="25" t="str">
        <f t="shared" si="182"/>
        <v/>
      </c>
      <c r="G219" s="25" t="str">
        <f t="shared" si="183"/>
        <v/>
      </c>
      <c r="H219" s="25" t="str">
        <f t="shared" si="184"/>
        <v/>
      </c>
      <c r="I219" s="25" t="str">
        <f t="shared" si="185"/>
        <v/>
      </c>
      <c r="J219" s="31" t="str">
        <f t="shared" si="186"/>
        <v/>
      </c>
      <c r="K219" s="24" t="str">
        <f t="shared" si="187"/>
        <v/>
      </c>
      <c r="L219" s="26" t="str">
        <f t="shared" si="188"/>
        <v/>
      </c>
      <c r="M219" s="24" t="str">
        <f t="shared" si="189"/>
        <v/>
      </c>
      <c r="N219" s="31" t="str">
        <f t="shared" si="190"/>
        <v/>
      </c>
      <c r="O219" s="24" t="str">
        <f t="shared" si="191"/>
        <v/>
      </c>
      <c r="P219" s="37" t="str">
        <f t="shared" si="192"/>
        <v/>
      </c>
      <c r="Q219" s="24" t="str">
        <f t="shared" si="193"/>
        <v/>
      </c>
      <c r="R219" s="34" t="str">
        <f t="shared" si="194"/>
        <v/>
      </c>
      <c r="S219" s="33" t="str">
        <f t="shared" si="195"/>
        <v/>
      </c>
      <c r="T219" s="33" t="str">
        <f t="shared" si="196"/>
        <v/>
      </c>
      <c r="U219" s="33" t="str">
        <f t="shared" si="197"/>
        <v/>
      </c>
      <c r="V219" s="33" t="str">
        <f t="shared" si="198"/>
        <v/>
      </c>
      <c r="W219" s="33" t="str">
        <f t="shared" si="199"/>
        <v/>
      </c>
      <c r="X219" s="39" t="str">
        <f t="shared" si="200"/>
        <v/>
      </c>
      <c r="Y219" s="34" t="str">
        <f t="shared" si="201"/>
        <v/>
      </c>
      <c r="Z219" s="34" t="str">
        <f t="shared" si="202"/>
        <v/>
      </c>
      <c r="AA219" s="43" t="str">
        <f t="shared" si="203"/>
        <v/>
      </c>
      <c r="AB219" s="34" t="str">
        <f t="shared" si="204"/>
        <v/>
      </c>
      <c r="AC219" s="32" t="str">
        <f>IF(B219="","",COUNTIF($B$2:B219,B219)&amp;" 回")</f>
        <v/>
      </c>
      <c r="AD219" s="32" t="str">
        <f t="shared" si="205"/>
        <v/>
      </c>
      <c r="AE219" s="43" t="str">
        <f t="shared" si="206"/>
        <v/>
      </c>
      <c r="AF219" s="32" t="str">
        <f t="shared" si="207"/>
        <v/>
      </c>
      <c r="AG219" s="30" t="str">
        <f t="shared" si="208"/>
        <v/>
      </c>
      <c r="AH219" s="28" t="str">
        <f t="shared" si="209"/>
        <v/>
      </c>
      <c r="AI219" s="5"/>
      <c r="AJ219" s="5"/>
      <c r="AK219" s="5"/>
      <c r="AL219" s="5"/>
      <c r="AM219" s="5"/>
    </row>
    <row r="220" spans="3:39" ht="20.100000000000001" customHeight="1" x14ac:dyDescent="0.15">
      <c r="C220" s="23" t="str">
        <f t="shared" si="181"/>
        <v/>
      </c>
      <c r="F220" s="25" t="str">
        <f t="shared" si="182"/>
        <v/>
      </c>
      <c r="G220" s="25" t="str">
        <f t="shared" si="183"/>
        <v/>
      </c>
      <c r="H220" s="25" t="str">
        <f t="shared" si="184"/>
        <v/>
      </c>
      <c r="I220" s="25" t="str">
        <f t="shared" si="185"/>
        <v/>
      </c>
      <c r="J220" s="31" t="str">
        <f t="shared" si="186"/>
        <v/>
      </c>
      <c r="K220" s="24" t="str">
        <f t="shared" si="187"/>
        <v/>
      </c>
      <c r="L220" s="26" t="str">
        <f t="shared" si="188"/>
        <v/>
      </c>
      <c r="M220" s="24" t="str">
        <f t="shared" si="189"/>
        <v/>
      </c>
      <c r="N220" s="31" t="str">
        <f t="shared" si="190"/>
        <v/>
      </c>
      <c r="O220" s="24" t="str">
        <f t="shared" si="191"/>
        <v/>
      </c>
      <c r="P220" s="37" t="str">
        <f t="shared" si="192"/>
        <v/>
      </c>
      <c r="Q220" s="24" t="str">
        <f t="shared" si="193"/>
        <v/>
      </c>
      <c r="R220" s="34" t="str">
        <f t="shared" si="194"/>
        <v/>
      </c>
      <c r="S220" s="33" t="str">
        <f t="shared" si="195"/>
        <v/>
      </c>
      <c r="T220" s="33" t="str">
        <f t="shared" si="196"/>
        <v/>
      </c>
      <c r="U220" s="33" t="str">
        <f t="shared" si="197"/>
        <v/>
      </c>
      <c r="V220" s="33" t="str">
        <f t="shared" si="198"/>
        <v/>
      </c>
      <c r="W220" s="33" t="str">
        <f t="shared" si="199"/>
        <v/>
      </c>
      <c r="X220" s="39" t="str">
        <f t="shared" si="200"/>
        <v/>
      </c>
      <c r="Y220" s="34" t="str">
        <f t="shared" si="201"/>
        <v/>
      </c>
      <c r="Z220" s="34" t="str">
        <f t="shared" si="202"/>
        <v/>
      </c>
      <c r="AA220" s="43" t="str">
        <f t="shared" si="203"/>
        <v/>
      </c>
      <c r="AB220" s="34" t="str">
        <f t="shared" si="204"/>
        <v/>
      </c>
      <c r="AC220" s="32" t="str">
        <f>IF(B220="","",COUNTIF($B$2:B220,B220)&amp;" 回")</f>
        <v/>
      </c>
      <c r="AD220" s="32" t="str">
        <f t="shared" si="205"/>
        <v/>
      </c>
      <c r="AE220" s="43" t="str">
        <f t="shared" si="206"/>
        <v/>
      </c>
      <c r="AF220" s="32" t="str">
        <f t="shared" si="207"/>
        <v/>
      </c>
      <c r="AG220" s="30" t="str">
        <f t="shared" si="208"/>
        <v/>
      </c>
      <c r="AH220" s="28" t="str">
        <f t="shared" si="209"/>
        <v/>
      </c>
      <c r="AI220" s="5"/>
      <c r="AJ220" s="5"/>
      <c r="AK220" s="5"/>
      <c r="AL220" s="5"/>
      <c r="AM220" s="5"/>
    </row>
    <row r="221" spans="3:39" ht="20.100000000000001" customHeight="1" x14ac:dyDescent="0.15">
      <c r="C221" s="23" t="str">
        <f t="shared" si="181"/>
        <v/>
      </c>
      <c r="F221" s="25" t="str">
        <f t="shared" si="182"/>
        <v/>
      </c>
      <c r="G221" s="25" t="str">
        <f t="shared" si="183"/>
        <v/>
      </c>
      <c r="H221" s="25" t="str">
        <f t="shared" si="184"/>
        <v/>
      </c>
      <c r="I221" s="25" t="str">
        <f t="shared" si="185"/>
        <v/>
      </c>
      <c r="J221" s="31" t="str">
        <f t="shared" si="186"/>
        <v/>
      </c>
      <c r="K221" s="24" t="str">
        <f t="shared" si="187"/>
        <v/>
      </c>
      <c r="L221" s="26" t="str">
        <f t="shared" si="188"/>
        <v/>
      </c>
      <c r="M221" s="24" t="str">
        <f t="shared" si="189"/>
        <v/>
      </c>
      <c r="N221" s="31" t="str">
        <f t="shared" si="190"/>
        <v/>
      </c>
      <c r="O221" s="24" t="str">
        <f t="shared" si="191"/>
        <v/>
      </c>
      <c r="P221" s="37" t="str">
        <f t="shared" si="192"/>
        <v/>
      </c>
      <c r="Q221" s="24" t="str">
        <f t="shared" si="193"/>
        <v/>
      </c>
      <c r="R221" s="34" t="str">
        <f t="shared" si="194"/>
        <v/>
      </c>
      <c r="S221" s="33" t="str">
        <f t="shared" si="195"/>
        <v/>
      </c>
      <c r="T221" s="33" t="str">
        <f t="shared" si="196"/>
        <v/>
      </c>
      <c r="U221" s="33" t="str">
        <f t="shared" si="197"/>
        <v/>
      </c>
      <c r="V221" s="33" t="str">
        <f t="shared" si="198"/>
        <v/>
      </c>
      <c r="W221" s="33" t="str">
        <f t="shared" si="199"/>
        <v/>
      </c>
      <c r="X221" s="39" t="str">
        <f t="shared" si="200"/>
        <v/>
      </c>
      <c r="Y221" s="34" t="str">
        <f t="shared" si="201"/>
        <v/>
      </c>
      <c r="Z221" s="34" t="str">
        <f t="shared" si="202"/>
        <v/>
      </c>
      <c r="AA221" s="43" t="str">
        <f t="shared" si="203"/>
        <v/>
      </c>
      <c r="AB221" s="34" t="str">
        <f t="shared" si="204"/>
        <v/>
      </c>
      <c r="AC221" s="32" t="str">
        <f>IF(B221="","",COUNTIF($B$2:B221,B221)&amp;" 回")</f>
        <v/>
      </c>
      <c r="AD221" s="32" t="str">
        <f t="shared" si="205"/>
        <v/>
      </c>
      <c r="AE221" s="43" t="str">
        <f t="shared" si="206"/>
        <v/>
      </c>
      <c r="AF221" s="32" t="str">
        <f t="shared" si="207"/>
        <v/>
      </c>
      <c r="AG221" s="30" t="str">
        <f t="shared" si="208"/>
        <v/>
      </c>
      <c r="AH221" s="28" t="str">
        <f t="shared" si="209"/>
        <v/>
      </c>
      <c r="AI221" s="5"/>
      <c r="AJ221" s="5"/>
      <c r="AK221" s="5"/>
      <c r="AL221" s="5"/>
      <c r="AM221" s="5"/>
    </row>
    <row r="222" spans="3:39" ht="20.100000000000001" customHeight="1" x14ac:dyDescent="0.15">
      <c r="C222" s="23" t="str">
        <f t="shared" si="181"/>
        <v/>
      </c>
      <c r="F222" s="25" t="str">
        <f t="shared" si="182"/>
        <v/>
      </c>
      <c r="G222" s="25" t="str">
        <f t="shared" si="183"/>
        <v/>
      </c>
      <c r="H222" s="25" t="str">
        <f t="shared" si="184"/>
        <v/>
      </c>
      <c r="I222" s="25" t="str">
        <f t="shared" si="185"/>
        <v/>
      </c>
      <c r="J222" s="31" t="str">
        <f t="shared" si="186"/>
        <v/>
      </c>
      <c r="K222" s="24" t="str">
        <f t="shared" si="187"/>
        <v/>
      </c>
      <c r="L222" s="26" t="str">
        <f t="shared" si="188"/>
        <v/>
      </c>
      <c r="M222" s="24" t="str">
        <f t="shared" si="189"/>
        <v/>
      </c>
      <c r="N222" s="31" t="str">
        <f t="shared" si="190"/>
        <v/>
      </c>
      <c r="O222" s="24" t="str">
        <f t="shared" si="191"/>
        <v/>
      </c>
      <c r="P222" s="37" t="str">
        <f t="shared" si="192"/>
        <v/>
      </c>
      <c r="Q222" s="24" t="str">
        <f t="shared" si="193"/>
        <v/>
      </c>
      <c r="R222" s="34" t="str">
        <f t="shared" si="194"/>
        <v/>
      </c>
      <c r="S222" s="33" t="str">
        <f t="shared" si="195"/>
        <v/>
      </c>
      <c r="T222" s="33" t="str">
        <f t="shared" si="196"/>
        <v/>
      </c>
      <c r="U222" s="33" t="str">
        <f t="shared" si="197"/>
        <v/>
      </c>
      <c r="V222" s="33" t="str">
        <f t="shared" si="198"/>
        <v/>
      </c>
      <c r="W222" s="33" t="str">
        <f t="shared" si="199"/>
        <v/>
      </c>
      <c r="X222" s="39" t="str">
        <f t="shared" si="200"/>
        <v/>
      </c>
      <c r="Y222" s="34" t="str">
        <f t="shared" si="201"/>
        <v/>
      </c>
      <c r="Z222" s="34" t="str">
        <f t="shared" si="202"/>
        <v/>
      </c>
      <c r="AA222" s="43" t="str">
        <f t="shared" si="203"/>
        <v/>
      </c>
      <c r="AB222" s="34" t="str">
        <f t="shared" si="204"/>
        <v/>
      </c>
      <c r="AC222" s="32" t="str">
        <f>IF(B222="","",COUNTIF($B$2:B222,B222)&amp;" 回")</f>
        <v/>
      </c>
      <c r="AD222" s="32" t="str">
        <f t="shared" si="205"/>
        <v/>
      </c>
      <c r="AE222" s="43" t="str">
        <f t="shared" si="206"/>
        <v/>
      </c>
      <c r="AF222" s="32" t="str">
        <f t="shared" si="207"/>
        <v/>
      </c>
      <c r="AG222" s="30" t="str">
        <f t="shared" si="208"/>
        <v/>
      </c>
      <c r="AH222" s="28" t="str">
        <f t="shared" si="209"/>
        <v/>
      </c>
      <c r="AI222" s="5"/>
      <c r="AJ222" s="5"/>
      <c r="AK222" s="5"/>
      <c r="AL222" s="5"/>
      <c r="AM222" s="5"/>
    </row>
    <row r="223" spans="3:39" ht="20.100000000000001" customHeight="1" x14ac:dyDescent="0.15">
      <c r="C223" s="23" t="str">
        <f t="shared" si="181"/>
        <v/>
      </c>
      <c r="F223" s="25" t="str">
        <f t="shared" si="182"/>
        <v/>
      </c>
      <c r="G223" s="25" t="str">
        <f t="shared" si="183"/>
        <v/>
      </c>
      <c r="H223" s="25" t="str">
        <f t="shared" si="184"/>
        <v/>
      </c>
      <c r="I223" s="25" t="str">
        <f t="shared" si="185"/>
        <v/>
      </c>
      <c r="J223" s="31" t="str">
        <f t="shared" si="186"/>
        <v/>
      </c>
      <c r="K223" s="24" t="str">
        <f t="shared" si="187"/>
        <v/>
      </c>
      <c r="L223" s="26" t="str">
        <f t="shared" si="188"/>
        <v/>
      </c>
      <c r="M223" s="24" t="str">
        <f t="shared" si="189"/>
        <v/>
      </c>
      <c r="N223" s="31" t="str">
        <f t="shared" si="190"/>
        <v/>
      </c>
      <c r="O223" s="24" t="str">
        <f t="shared" si="191"/>
        <v/>
      </c>
      <c r="P223" s="37" t="str">
        <f t="shared" si="192"/>
        <v/>
      </c>
      <c r="Q223" s="24" t="str">
        <f t="shared" si="193"/>
        <v/>
      </c>
      <c r="R223" s="34" t="str">
        <f t="shared" si="194"/>
        <v/>
      </c>
      <c r="S223" s="33" t="str">
        <f t="shared" si="195"/>
        <v/>
      </c>
      <c r="T223" s="33" t="str">
        <f t="shared" si="196"/>
        <v/>
      </c>
      <c r="U223" s="33" t="str">
        <f t="shared" si="197"/>
        <v/>
      </c>
      <c r="V223" s="33" t="str">
        <f t="shared" si="198"/>
        <v/>
      </c>
      <c r="W223" s="33" t="str">
        <f t="shared" si="199"/>
        <v/>
      </c>
      <c r="X223" s="39" t="str">
        <f t="shared" si="200"/>
        <v/>
      </c>
      <c r="Y223" s="34" t="str">
        <f t="shared" si="201"/>
        <v/>
      </c>
      <c r="Z223" s="34" t="str">
        <f t="shared" si="202"/>
        <v/>
      </c>
      <c r="AA223" s="43" t="str">
        <f t="shared" si="203"/>
        <v/>
      </c>
      <c r="AB223" s="34" t="str">
        <f t="shared" si="204"/>
        <v/>
      </c>
      <c r="AC223" s="32" t="str">
        <f>IF(B223="","",COUNTIF($B$2:B223,B223)&amp;" 回")</f>
        <v/>
      </c>
      <c r="AD223" s="32" t="str">
        <f t="shared" si="205"/>
        <v/>
      </c>
      <c r="AE223" s="43" t="str">
        <f t="shared" si="206"/>
        <v/>
      </c>
      <c r="AF223" s="32" t="str">
        <f t="shared" si="207"/>
        <v/>
      </c>
      <c r="AG223" s="30" t="str">
        <f t="shared" si="208"/>
        <v/>
      </c>
      <c r="AH223" s="28" t="str">
        <f t="shared" si="209"/>
        <v/>
      </c>
      <c r="AI223" s="5"/>
      <c r="AJ223" s="5"/>
      <c r="AK223" s="5"/>
      <c r="AL223" s="5"/>
      <c r="AM223" s="5"/>
    </row>
    <row r="224" spans="3:39" ht="20.100000000000001" customHeight="1" x14ac:dyDescent="0.15">
      <c r="C224" s="23" t="str">
        <f t="shared" si="181"/>
        <v/>
      </c>
      <c r="F224" s="25" t="str">
        <f t="shared" si="182"/>
        <v/>
      </c>
      <c r="G224" s="25" t="str">
        <f t="shared" si="183"/>
        <v/>
      </c>
      <c r="H224" s="25" t="str">
        <f t="shared" si="184"/>
        <v/>
      </c>
      <c r="I224" s="25" t="str">
        <f t="shared" si="185"/>
        <v/>
      </c>
      <c r="J224" s="31" t="str">
        <f t="shared" si="186"/>
        <v/>
      </c>
      <c r="K224" s="24" t="str">
        <f t="shared" si="187"/>
        <v/>
      </c>
      <c r="L224" s="26" t="str">
        <f t="shared" si="188"/>
        <v/>
      </c>
      <c r="M224" s="24" t="str">
        <f t="shared" si="189"/>
        <v/>
      </c>
      <c r="N224" s="31" t="str">
        <f t="shared" si="190"/>
        <v/>
      </c>
      <c r="O224" s="24" t="str">
        <f t="shared" si="191"/>
        <v/>
      </c>
      <c r="P224" s="37" t="str">
        <f t="shared" si="192"/>
        <v/>
      </c>
      <c r="Q224" s="24" t="str">
        <f t="shared" si="193"/>
        <v/>
      </c>
      <c r="R224" s="34" t="str">
        <f t="shared" si="194"/>
        <v/>
      </c>
      <c r="S224" s="33" t="str">
        <f t="shared" si="195"/>
        <v/>
      </c>
      <c r="T224" s="33" t="str">
        <f t="shared" si="196"/>
        <v/>
      </c>
      <c r="U224" s="33" t="str">
        <f t="shared" si="197"/>
        <v/>
      </c>
      <c r="V224" s="33" t="str">
        <f t="shared" si="198"/>
        <v/>
      </c>
      <c r="W224" s="33" t="str">
        <f t="shared" si="199"/>
        <v/>
      </c>
      <c r="X224" s="39" t="str">
        <f t="shared" si="200"/>
        <v/>
      </c>
      <c r="Y224" s="34" t="str">
        <f t="shared" si="201"/>
        <v/>
      </c>
      <c r="Z224" s="34" t="str">
        <f t="shared" si="202"/>
        <v/>
      </c>
      <c r="AA224" s="43" t="str">
        <f t="shared" si="203"/>
        <v/>
      </c>
      <c r="AB224" s="34" t="str">
        <f t="shared" si="204"/>
        <v/>
      </c>
      <c r="AC224" s="32" t="str">
        <f>IF(B224="","",COUNTIF($B$2:B224,B224)&amp;" 回")</f>
        <v/>
      </c>
      <c r="AD224" s="32" t="str">
        <f t="shared" si="205"/>
        <v/>
      </c>
      <c r="AE224" s="43" t="str">
        <f t="shared" si="206"/>
        <v/>
      </c>
      <c r="AF224" s="32" t="str">
        <f t="shared" si="207"/>
        <v/>
      </c>
      <c r="AG224" s="30" t="str">
        <f t="shared" si="208"/>
        <v/>
      </c>
      <c r="AH224" s="28" t="str">
        <f t="shared" si="209"/>
        <v/>
      </c>
      <c r="AI224" s="5"/>
      <c r="AJ224" s="5"/>
      <c r="AK224" s="5"/>
      <c r="AL224" s="5"/>
      <c r="AM224" s="5"/>
    </row>
    <row r="225" spans="3:39" ht="20.100000000000001" customHeight="1" x14ac:dyDescent="0.15">
      <c r="C225" s="23" t="str">
        <f t="shared" si="181"/>
        <v/>
      </c>
      <c r="F225" s="25" t="str">
        <f t="shared" si="182"/>
        <v/>
      </c>
      <c r="G225" s="25" t="str">
        <f t="shared" si="183"/>
        <v/>
      </c>
      <c r="H225" s="25" t="str">
        <f t="shared" si="184"/>
        <v/>
      </c>
      <c r="I225" s="25" t="str">
        <f t="shared" si="185"/>
        <v/>
      </c>
      <c r="J225" s="31" t="str">
        <f t="shared" si="186"/>
        <v/>
      </c>
      <c r="K225" s="24" t="str">
        <f t="shared" si="187"/>
        <v/>
      </c>
      <c r="L225" s="26" t="str">
        <f t="shared" si="188"/>
        <v/>
      </c>
      <c r="M225" s="24" t="str">
        <f t="shared" si="189"/>
        <v/>
      </c>
      <c r="N225" s="31" t="str">
        <f t="shared" si="190"/>
        <v/>
      </c>
      <c r="O225" s="24" t="str">
        <f t="shared" si="191"/>
        <v/>
      </c>
      <c r="P225" s="37" t="str">
        <f t="shared" si="192"/>
        <v/>
      </c>
      <c r="Q225" s="24" t="str">
        <f t="shared" si="193"/>
        <v/>
      </c>
      <c r="R225" s="34" t="str">
        <f t="shared" si="194"/>
        <v/>
      </c>
      <c r="S225" s="33" t="str">
        <f t="shared" si="195"/>
        <v/>
      </c>
      <c r="T225" s="33" t="str">
        <f t="shared" si="196"/>
        <v/>
      </c>
      <c r="U225" s="33" t="str">
        <f t="shared" si="197"/>
        <v/>
      </c>
      <c r="V225" s="33" t="str">
        <f t="shared" si="198"/>
        <v/>
      </c>
      <c r="W225" s="33" t="str">
        <f t="shared" si="199"/>
        <v/>
      </c>
      <c r="X225" s="39" t="str">
        <f t="shared" si="200"/>
        <v/>
      </c>
      <c r="Y225" s="34" t="str">
        <f t="shared" si="201"/>
        <v/>
      </c>
      <c r="Z225" s="34" t="str">
        <f t="shared" si="202"/>
        <v/>
      </c>
      <c r="AA225" s="43" t="str">
        <f t="shared" si="203"/>
        <v/>
      </c>
      <c r="AB225" s="34" t="str">
        <f t="shared" si="204"/>
        <v/>
      </c>
      <c r="AC225" s="32" t="str">
        <f>IF(B225="","",COUNTIF($B$2:B225,B225)&amp;" 回")</f>
        <v/>
      </c>
      <c r="AD225" s="32" t="str">
        <f t="shared" si="205"/>
        <v/>
      </c>
      <c r="AE225" s="43" t="str">
        <f t="shared" si="206"/>
        <v/>
      </c>
      <c r="AF225" s="32" t="str">
        <f t="shared" si="207"/>
        <v/>
      </c>
      <c r="AG225" s="30" t="str">
        <f t="shared" si="208"/>
        <v/>
      </c>
      <c r="AH225" s="28" t="str">
        <f t="shared" si="209"/>
        <v/>
      </c>
      <c r="AI225" s="5"/>
      <c r="AJ225" s="5"/>
      <c r="AK225" s="5"/>
      <c r="AL225" s="5"/>
      <c r="AM225" s="5"/>
    </row>
    <row r="226" spans="3:39" ht="20.100000000000001" customHeight="1" x14ac:dyDescent="0.15">
      <c r="C226" s="23" t="str">
        <f t="shared" si="181"/>
        <v/>
      </c>
      <c r="F226" s="25" t="str">
        <f t="shared" si="182"/>
        <v/>
      </c>
      <c r="G226" s="25" t="str">
        <f t="shared" si="183"/>
        <v/>
      </c>
      <c r="H226" s="25" t="str">
        <f t="shared" si="184"/>
        <v/>
      </c>
      <c r="I226" s="25" t="str">
        <f t="shared" si="185"/>
        <v/>
      </c>
      <c r="J226" s="31" t="str">
        <f t="shared" si="186"/>
        <v/>
      </c>
      <c r="K226" s="24" t="str">
        <f t="shared" si="187"/>
        <v/>
      </c>
      <c r="L226" s="26" t="str">
        <f t="shared" si="188"/>
        <v/>
      </c>
      <c r="M226" s="24" t="str">
        <f t="shared" si="189"/>
        <v/>
      </c>
      <c r="N226" s="31" t="str">
        <f t="shared" si="190"/>
        <v/>
      </c>
      <c r="O226" s="24" t="str">
        <f t="shared" si="191"/>
        <v/>
      </c>
      <c r="P226" s="37" t="str">
        <f t="shared" si="192"/>
        <v/>
      </c>
      <c r="Q226" s="24" t="str">
        <f t="shared" si="193"/>
        <v/>
      </c>
      <c r="R226" s="34" t="str">
        <f t="shared" si="194"/>
        <v/>
      </c>
      <c r="S226" s="33" t="str">
        <f t="shared" si="195"/>
        <v/>
      </c>
      <c r="T226" s="33" t="str">
        <f t="shared" si="196"/>
        <v/>
      </c>
      <c r="U226" s="33" t="str">
        <f t="shared" si="197"/>
        <v/>
      </c>
      <c r="V226" s="33" t="str">
        <f t="shared" si="198"/>
        <v/>
      </c>
      <c r="W226" s="33" t="str">
        <f t="shared" si="199"/>
        <v/>
      </c>
      <c r="X226" s="39" t="str">
        <f t="shared" si="200"/>
        <v/>
      </c>
      <c r="Y226" s="34" t="str">
        <f t="shared" si="201"/>
        <v/>
      </c>
      <c r="Z226" s="34" t="str">
        <f t="shared" si="202"/>
        <v/>
      </c>
      <c r="AA226" s="43" t="str">
        <f t="shared" si="203"/>
        <v/>
      </c>
      <c r="AB226" s="34" t="str">
        <f t="shared" si="204"/>
        <v/>
      </c>
      <c r="AC226" s="32" t="str">
        <f>IF(B226="","",COUNTIF($B$2:B226,B226)&amp;" 回")</f>
        <v/>
      </c>
      <c r="AD226" s="32" t="str">
        <f t="shared" si="205"/>
        <v/>
      </c>
      <c r="AE226" s="43" t="str">
        <f t="shared" si="206"/>
        <v/>
      </c>
      <c r="AF226" s="32" t="str">
        <f t="shared" si="207"/>
        <v/>
      </c>
      <c r="AG226" s="30" t="str">
        <f t="shared" si="208"/>
        <v/>
      </c>
      <c r="AH226" s="28" t="str">
        <f t="shared" si="209"/>
        <v/>
      </c>
      <c r="AI226" s="5"/>
      <c r="AJ226" s="5"/>
      <c r="AK226" s="5"/>
      <c r="AL226" s="5"/>
      <c r="AM226" s="5"/>
    </row>
    <row r="227" spans="3:39" ht="20.100000000000001" customHeight="1" x14ac:dyDescent="0.15">
      <c r="C227" s="23" t="str">
        <f t="shared" si="181"/>
        <v/>
      </c>
      <c r="F227" s="25" t="str">
        <f t="shared" si="182"/>
        <v/>
      </c>
      <c r="G227" s="25" t="str">
        <f t="shared" si="183"/>
        <v/>
      </c>
      <c r="H227" s="25" t="str">
        <f t="shared" si="184"/>
        <v/>
      </c>
      <c r="I227" s="25" t="str">
        <f t="shared" si="185"/>
        <v/>
      </c>
      <c r="J227" s="31" t="str">
        <f t="shared" si="186"/>
        <v/>
      </c>
      <c r="K227" s="24" t="str">
        <f t="shared" si="187"/>
        <v/>
      </c>
      <c r="L227" s="26" t="str">
        <f t="shared" si="188"/>
        <v/>
      </c>
      <c r="M227" s="24" t="str">
        <f t="shared" si="189"/>
        <v/>
      </c>
      <c r="N227" s="31" t="str">
        <f t="shared" si="190"/>
        <v/>
      </c>
      <c r="O227" s="24" t="str">
        <f t="shared" si="191"/>
        <v/>
      </c>
      <c r="P227" s="37" t="str">
        <f t="shared" si="192"/>
        <v/>
      </c>
      <c r="Q227" s="24" t="str">
        <f t="shared" si="193"/>
        <v/>
      </c>
      <c r="R227" s="34" t="str">
        <f t="shared" si="194"/>
        <v/>
      </c>
      <c r="S227" s="33" t="str">
        <f t="shared" si="195"/>
        <v/>
      </c>
      <c r="T227" s="33" t="str">
        <f t="shared" si="196"/>
        <v/>
      </c>
      <c r="U227" s="33" t="str">
        <f t="shared" si="197"/>
        <v/>
      </c>
      <c r="V227" s="33" t="str">
        <f t="shared" si="198"/>
        <v/>
      </c>
      <c r="W227" s="33" t="str">
        <f t="shared" si="199"/>
        <v/>
      </c>
      <c r="X227" s="39" t="str">
        <f t="shared" si="200"/>
        <v/>
      </c>
      <c r="Y227" s="34" t="str">
        <f t="shared" si="201"/>
        <v/>
      </c>
      <c r="Z227" s="34" t="str">
        <f t="shared" si="202"/>
        <v/>
      </c>
      <c r="AA227" s="43" t="str">
        <f t="shared" si="203"/>
        <v/>
      </c>
      <c r="AB227" s="34" t="str">
        <f t="shared" si="204"/>
        <v/>
      </c>
      <c r="AC227" s="32" t="str">
        <f>IF(B227="","",COUNTIF($B$2:B227,B227)&amp;" 回")</f>
        <v/>
      </c>
      <c r="AD227" s="32" t="str">
        <f t="shared" si="205"/>
        <v/>
      </c>
      <c r="AE227" s="43" t="str">
        <f t="shared" si="206"/>
        <v/>
      </c>
      <c r="AF227" s="32" t="str">
        <f t="shared" si="207"/>
        <v/>
      </c>
      <c r="AG227" s="30" t="str">
        <f t="shared" si="208"/>
        <v/>
      </c>
      <c r="AH227" s="28" t="str">
        <f t="shared" si="209"/>
        <v/>
      </c>
      <c r="AI227" s="5"/>
      <c r="AJ227" s="5"/>
      <c r="AK227" s="5"/>
      <c r="AL227" s="5"/>
      <c r="AM227" s="5"/>
    </row>
    <row r="228" spans="3:39" ht="20.100000000000001" customHeight="1" x14ac:dyDescent="0.15">
      <c r="C228" s="23" t="str">
        <f t="shared" si="181"/>
        <v/>
      </c>
      <c r="F228" s="25" t="str">
        <f t="shared" si="182"/>
        <v/>
      </c>
      <c r="G228" s="25" t="str">
        <f t="shared" si="183"/>
        <v/>
      </c>
      <c r="H228" s="25" t="str">
        <f t="shared" si="184"/>
        <v/>
      </c>
      <c r="I228" s="25" t="str">
        <f t="shared" si="185"/>
        <v/>
      </c>
      <c r="J228" s="31" t="str">
        <f t="shared" si="186"/>
        <v/>
      </c>
      <c r="K228" s="24" t="str">
        <f t="shared" si="187"/>
        <v/>
      </c>
      <c r="L228" s="26" t="str">
        <f t="shared" si="188"/>
        <v/>
      </c>
      <c r="M228" s="24" t="str">
        <f t="shared" si="189"/>
        <v/>
      </c>
      <c r="N228" s="31" t="str">
        <f t="shared" si="190"/>
        <v/>
      </c>
      <c r="O228" s="24" t="str">
        <f t="shared" si="191"/>
        <v/>
      </c>
      <c r="P228" s="37" t="str">
        <f t="shared" si="192"/>
        <v/>
      </c>
      <c r="Q228" s="24" t="str">
        <f t="shared" si="193"/>
        <v/>
      </c>
      <c r="R228" s="34" t="str">
        <f t="shared" si="194"/>
        <v/>
      </c>
      <c r="S228" s="33" t="str">
        <f t="shared" si="195"/>
        <v/>
      </c>
      <c r="T228" s="33" t="str">
        <f t="shared" si="196"/>
        <v/>
      </c>
      <c r="U228" s="33" t="str">
        <f t="shared" si="197"/>
        <v/>
      </c>
      <c r="V228" s="33" t="str">
        <f t="shared" si="198"/>
        <v/>
      </c>
      <c r="W228" s="33" t="str">
        <f t="shared" si="199"/>
        <v/>
      </c>
      <c r="X228" s="39" t="str">
        <f t="shared" si="200"/>
        <v/>
      </c>
      <c r="Y228" s="34" t="str">
        <f t="shared" si="201"/>
        <v/>
      </c>
      <c r="Z228" s="34" t="str">
        <f t="shared" si="202"/>
        <v/>
      </c>
      <c r="AA228" s="43" t="str">
        <f t="shared" si="203"/>
        <v/>
      </c>
      <c r="AB228" s="34" t="str">
        <f t="shared" si="204"/>
        <v/>
      </c>
      <c r="AC228" s="32" t="str">
        <f>IF(B228="","",COUNTIF($B$2:B228,B228)&amp;" 回")</f>
        <v/>
      </c>
      <c r="AD228" s="32" t="str">
        <f t="shared" si="205"/>
        <v/>
      </c>
      <c r="AE228" s="43" t="str">
        <f t="shared" si="206"/>
        <v/>
      </c>
      <c r="AF228" s="32" t="str">
        <f t="shared" si="207"/>
        <v/>
      </c>
      <c r="AG228" s="30" t="str">
        <f t="shared" si="208"/>
        <v/>
      </c>
      <c r="AH228" s="28" t="str">
        <f t="shared" si="209"/>
        <v/>
      </c>
      <c r="AI228" s="5"/>
      <c r="AJ228" s="5"/>
      <c r="AK228" s="5"/>
      <c r="AL228" s="5"/>
      <c r="AM228" s="5"/>
    </row>
    <row r="229" spans="3:39" ht="20.100000000000001" customHeight="1" x14ac:dyDescent="0.15">
      <c r="C229" s="23" t="str">
        <f t="shared" si="181"/>
        <v/>
      </c>
      <c r="F229" s="25" t="str">
        <f t="shared" si="182"/>
        <v/>
      </c>
      <c r="G229" s="25" t="str">
        <f t="shared" si="183"/>
        <v/>
      </c>
      <c r="H229" s="25" t="str">
        <f t="shared" si="184"/>
        <v/>
      </c>
      <c r="I229" s="25" t="str">
        <f t="shared" si="185"/>
        <v/>
      </c>
      <c r="J229" s="31" t="str">
        <f t="shared" si="186"/>
        <v/>
      </c>
      <c r="K229" s="24" t="str">
        <f t="shared" si="187"/>
        <v/>
      </c>
      <c r="L229" s="26" t="str">
        <f t="shared" si="188"/>
        <v/>
      </c>
      <c r="M229" s="24" t="str">
        <f t="shared" si="189"/>
        <v/>
      </c>
      <c r="N229" s="31" t="str">
        <f t="shared" si="190"/>
        <v/>
      </c>
      <c r="O229" s="24" t="str">
        <f t="shared" si="191"/>
        <v/>
      </c>
      <c r="P229" s="37" t="str">
        <f t="shared" si="192"/>
        <v/>
      </c>
      <c r="Q229" s="24" t="str">
        <f t="shared" si="193"/>
        <v/>
      </c>
      <c r="R229" s="34" t="str">
        <f t="shared" si="194"/>
        <v/>
      </c>
      <c r="S229" s="33" t="str">
        <f t="shared" si="195"/>
        <v/>
      </c>
      <c r="T229" s="33" t="str">
        <f t="shared" si="196"/>
        <v/>
      </c>
      <c r="U229" s="33" t="str">
        <f t="shared" si="197"/>
        <v/>
      </c>
      <c r="V229" s="33" t="str">
        <f t="shared" si="198"/>
        <v/>
      </c>
      <c r="W229" s="33" t="str">
        <f t="shared" si="199"/>
        <v/>
      </c>
      <c r="X229" s="39" t="str">
        <f t="shared" si="200"/>
        <v/>
      </c>
      <c r="Y229" s="34" t="str">
        <f t="shared" si="201"/>
        <v/>
      </c>
      <c r="Z229" s="34" t="str">
        <f t="shared" si="202"/>
        <v/>
      </c>
      <c r="AA229" s="43" t="str">
        <f t="shared" si="203"/>
        <v/>
      </c>
      <c r="AB229" s="34" t="str">
        <f t="shared" si="204"/>
        <v/>
      </c>
      <c r="AC229" s="32" t="str">
        <f>IF(B229="","",COUNTIF($B$2:B229,B229)&amp;" 回")</f>
        <v/>
      </c>
      <c r="AD229" s="32" t="str">
        <f t="shared" si="205"/>
        <v/>
      </c>
      <c r="AE229" s="43" t="str">
        <f t="shared" si="206"/>
        <v/>
      </c>
      <c r="AF229" s="32" t="str">
        <f t="shared" si="207"/>
        <v/>
      </c>
      <c r="AG229" s="30" t="str">
        <f t="shared" si="208"/>
        <v/>
      </c>
      <c r="AH229" s="28" t="str">
        <f t="shared" si="209"/>
        <v/>
      </c>
      <c r="AI229" s="5"/>
      <c r="AJ229" s="5"/>
      <c r="AK229" s="5"/>
      <c r="AL229" s="5"/>
      <c r="AM229" s="5"/>
    </row>
    <row r="230" spans="3:39" ht="20.100000000000001" customHeight="1" x14ac:dyDescent="0.15">
      <c r="C230" s="23" t="str">
        <f t="shared" si="181"/>
        <v/>
      </c>
      <c r="F230" s="25" t="str">
        <f t="shared" si="182"/>
        <v/>
      </c>
      <c r="G230" s="25" t="str">
        <f t="shared" si="183"/>
        <v/>
      </c>
      <c r="H230" s="25" t="str">
        <f t="shared" si="184"/>
        <v/>
      </c>
      <c r="I230" s="25" t="str">
        <f t="shared" si="185"/>
        <v/>
      </c>
      <c r="J230" s="31" t="str">
        <f t="shared" si="186"/>
        <v/>
      </c>
      <c r="K230" s="24" t="str">
        <f t="shared" si="187"/>
        <v/>
      </c>
      <c r="L230" s="26" t="str">
        <f t="shared" si="188"/>
        <v/>
      </c>
      <c r="M230" s="24" t="str">
        <f t="shared" si="189"/>
        <v/>
      </c>
      <c r="N230" s="31" t="str">
        <f t="shared" si="190"/>
        <v/>
      </c>
      <c r="O230" s="24" t="str">
        <f t="shared" si="191"/>
        <v/>
      </c>
      <c r="P230" s="37" t="str">
        <f t="shared" si="192"/>
        <v/>
      </c>
      <c r="Q230" s="24" t="str">
        <f t="shared" si="193"/>
        <v/>
      </c>
      <c r="R230" s="34" t="str">
        <f t="shared" si="194"/>
        <v/>
      </c>
      <c r="S230" s="33" t="str">
        <f t="shared" si="195"/>
        <v/>
      </c>
      <c r="T230" s="33" t="str">
        <f t="shared" si="196"/>
        <v/>
      </c>
      <c r="U230" s="33" t="str">
        <f t="shared" si="197"/>
        <v/>
      </c>
      <c r="V230" s="33" t="str">
        <f t="shared" si="198"/>
        <v/>
      </c>
      <c r="W230" s="33" t="str">
        <f t="shared" si="199"/>
        <v/>
      </c>
      <c r="X230" s="39" t="str">
        <f t="shared" si="200"/>
        <v/>
      </c>
      <c r="Y230" s="34" t="str">
        <f t="shared" si="201"/>
        <v/>
      </c>
      <c r="Z230" s="34" t="str">
        <f t="shared" si="202"/>
        <v/>
      </c>
      <c r="AA230" s="43" t="str">
        <f t="shared" si="203"/>
        <v/>
      </c>
      <c r="AB230" s="34" t="str">
        <f t="shared" si="204"/>
        <v/>
      </c>
      <c r="AC230" s="32" t="str">
        <f>IF(B230="","",COUNTIF($B$2:B230,B230)&amp;" 回")</f>
        <v/>
      </c>
      <c r="AD230" s="32" t="str">
        <f t="shared" si="205"/>
        <v/>
      </c>
      <c r="AE230" s="43" t="str">
        <f t="shared" si="206"/>
        <v/>
      </c>
      <c r="AF230" s="32" t="str">
        <f t="shared" si="207"/>
        <v/>
      </c>
      <c r="AG230" s="30" t="str">
        <f t="shared" si="208"/>
        <v/>
      </c>
      <c r="AH230" s="28" t="str">
        <f t="shared" si="209"/>
        <v/>
      </c>
      <c r="AI230" s="5"/>
      <c r="AJ230" s="5"/>
      <c r="AK230" s="5"/>
      <c r="AL230" s="5"/>
      <c r="AM230" s="5"/>
    </row>
    <row r="231" spans="3:39" ht="20.100000000000001" customHeight="1" x14ac:dyDescent="0.15">
      <c r="C231" s="23" t="str">
        <f t="shared" si="181"/>
        <v/>
      </c>
      <c r="F231" s="25" t="str">
        <f t="shared" si="182"/>
        <v/>
      </c>
      <c r="G231" s="25" t="str">
        <f t="shared" si="183"/>
        <v/>
      </c>
      <c r="H231" s="25" t="str">
        <f t="shared" si="184"/>
        <v/>
      </c>
      <c r="I231" s="25" t="str">
        <f t="shared" si="185"/>
        <v/>
      </c>
      <c r="J231" s="31" t="str">
        <f t="shared" si="186"/>
        <v/>
      </c>
      <c r="K231" s="24" t="str">
        <f t="shared" si="187"/>
        <v/>
      </c>
      <c r="L231" s="26" t="str">
        <f t="shared" si="188"/>
        <v/>
      </c>
      <c r="M231" s="24" t="str">
        <f t="shared" si="189"/>
        <v/>
      </c>
      <c r="N231" s="31" t="str">
        <f t="shared" si="190"/>
        <v/>
      </c>
      <c r="O231" s="24" t="str">
        <f t="shared" si="191"/>
        <v/>
      </c>
      <c r="P231" s="37" t="str">
        <f t="shared" si="192"/>
        <v/>
      </c>
      <c r="Q231" s="24" t="str">
        <f t="shared" si="193"/>
        <v/>
      </c>
      <c r="R231" s="34" t="str">
        <f t="shared" si="194"/>
        <v/>
      </c>
      <c r="S231" s="33" t="str">
        <f t="shared" si="195"/>
        <v/>
      </c>
      <c r="T231" s="33" t="str">
        <f t="shared" si="196"/>
        <v/>
      </c>
      <c r="U231" s="33" t="str">
        <f t="shared" si="197"/>
        <v/>
      </c>
      <c r="V231" s="33" t="str">
        <f t="shared" si="198"/>
        <v/>
      </c>
      <c r="W231" s="33" t="str">
        <f t="shared" si="199"/>
        <v/>
      </c>
      <c r="X231" s="39" t="str">
        <f t="shared" si="200"/>
        <v/>
      </c>
      <c r="Y231" s="34" t="str">
        <f t="shared" si="201"/>
        <v/>
      </c>
      <c r="Z231" s="34" t="str">
        <f t="shared" si="202"/>
        <v/>
      </c>
      <c r="AA231" s="43" t="str">
        <f t="shared" si="203"/>
        <v/>
      </c>
      <c r="AB231" s="34" t="str">
        <f t="shared" si="204"/>
        <v/>
      </c>
      <c r="AC231" s="32" t="str">
        <f>IF(B231="","",COUNTIF($B$2:B231,B231)&amp;" 回")</f>
        <v/>
      </c>
      <c r="AD231" s="32" t="str">
        <f t="shared" si="205"/>
        <v/>
      </c>
      <c r="AE231" s="43" t="str">
        <f t="shared" si="206"/>
        <v/>
      </c>
      <c r="AF231" s="32" t="str">
        <f t="shared" si="207"/>
        <v/>
      </c>
      <c r="AG231" s="30" t="str">
        <f t="shared" si="208"/>
        <v/>
      </c>
      <c r="AH231" s="28" t="str">
        <f t="shared" si="209"/>
        <v/>
      </c>
      <c r="AI231" s="5"/>
      <c r="AJ231" s="5"/>
      <c r="AK231" s="5"/>
      <c r="AL231" s="5"/>
      <c r="AM231" s="5"/>
    </row>
    <row r="232" spans="3:39" ht="20.100000000000001" customHeight="1" x14ac:dyDescent="0.15">
      <c r="C232" s="23" t="str">
        <f t="shared" si="181"/>
        <v/>
      </c>
      <c r="F232" s="25" t="str">
        <f t="shared" si="182"/>
        <v/>
      </c>
      <c r="G232" s="25" t="str">
        <f t="shared" si="183"/>
        <v/>
      </c>
      <c r="H232" s="25" t="str">
        <f t="shared" si="184"/>
        <v/>
      </c>
      <c r="I232" s="25" t="str">
        <f t="shared" si="185"/>
        <v/>
      </c>
      <c r="J232" s="31" t="str">
        <f t="shared" si="186"/>
        <v/>
      </c>
      <c r="K232" s="24" t="str">
        <f t="shared" si="187"/>
        <v/>
      </c>
      <c r="L232" s="26" t="str">
        <f t="shared" si="188"/>
        <v/>
      </c>
      <c r="M232" s="24" t="str">
        <f t="shared" si="189"/>
        <v/>
      </c>
      <c r="N232" s="31" t="str">
        <f t="shared" si="190"/>
        <v/>
      </c>
      <c r="O232" s="24" t="str">
        <f t="shared" si="191"/>
        <v/>
      </c>
      <c r="P232" s="37" t="str">
        <f t="shared" si="192"/>
        <v/>
      </c>
      <c r="Q232" s="24" t="str">
        <f t="shared" si="193"/>
        <v/>
      </c>
      <c r="R232" s="34" t="str">
        <f t="shared" si="194"/>
        <v/>
      </c>
      <c r="S232" s="33" t="str">
        <f t="shared" si="195"/>
        <v/>
      </c>
      <c r="T232" s="33" t="str">
        <f t="shared" si="196"/>
        <v/>
      </c>
      <c r="U232" s="33" t="str">
        <f t="shared" si="197"/>
        <v/>
      </c>
      <c r="V232" s="33" t="str">
        <f t="shared" si="198"/>
        <v/>
      </c>
      <c r="W232" s="33" t="str">
        <f t="shared" si="199"/>
        <v/>
      </c>
      <c r="X232" s="39" t="str">
        <f t="shared" si="200"/>
        <v/>
      </c>
      <c r="Y232" s="34" t="str">
        <f t="shared" si="201"/>
        <v/>
      </c>
      <c r="Z232" s="34" t="str">
        <f t="shared" si="202"/>
        <v/>
      </c>
      <c r="AA232" s="43" t="str">
        <f t="shared" si="203"/>
        <v/>
      </c>
      <c r="AB232" s="34" t="str">
        <f t="shared" si="204"/>
        <v/>
      </c>
      <c r="AC232" s="32" t="str">
        <f>IF(B232="","",COUNTIF($B$2:B232,B232)&amp;" 回")</f>
        <v/>
      </c>
      <c r="AD232" s="32" t="str">
        <f t="shared" si="205"/>
        <v/>
      </c>
      <c r="AE232" s="43" t="str">
        <f t="shared" si="206"/>
        <v/>
      </c>
      <c r="AF232" s="32" t="str">
        <f t="shared" si="207"/>
        <v/>
      </c>
      <c r="AG232" s="30" t="str">
        <f t="shared" si="208"/>
        <v/>
      </c>
      <c r="AH232" s="28" t="str">
        <f t="shared" si="209"/>
        <v/>
      </c>
      <c r="AI232" s="5"/>
      <c r="AJ232" s="5"/>
      <c r="AK232" s="5"/>
      <c r="AL232" s="5"/>
      <c r="AM232" s="5"/>
    </row>
    <row r="233" spans="3:39" ht="20.100000000000001" customHeight="1" x14ac:dyDescent="0.15">
      <c r="C233" s="23" t="str">
        <f t="shared" si="181"/>
        <v/>
      </c>
      <c r="F233" s="25" t="str">
        <f t="shared" si="182"/>
        <v/>
      </c>
      <c r="G233" s="25" t="str">
        <f t="shared" si="183"/>
        <v/>
      </c>
      <c r="H233" s="25" t="str">
        <f t="shared" si="184"/>
        <v/>
      </c>
      <c r="I233" s="25" t="str">
        <f t="shared" si="185"/>
        <v/>
      </c>
      <c r="J233" s="31" t="str">
        <f t="shared" si="186"/>
        <v/>
      </c>
      <c r="K233" s="24" t="str">
        <f t="shared" si="187"/>
        <v/>
      </c>
      <c r="L233" s="26" t="str">
        <f t="shared" si="188"/>
        <v/>
      </c>
      <c r="M233" s="24" t="str">
        <f t="shared" si="189"/>
        <v/>
      </c>
      <c r="N233" s="31" t="str">
        <f t="shared" si="190"/>
        <v/>
      </c>
      <c r="O233" s="24" t="str">
        <f t="shared" si="191"/>
        <v/>
      </c>
      <c r="P233" s="37" t="str">
        <f t="shared" si="192"/>
        <v/>
      </c>
      <c r="Q233" s="24" t="str">
        <f t="shared" si="193"/>
        <v/>
      </c>
      <c r="R233" s="34" t="str">
        <f t="shared" si="194"/>
        <v/>
      </c>
      <c r="S233" s="33" t="str">
        <f t="shared" si="195"/>
        <v/>
      </c>
      <c r="T233" s="33" t="str">
        <f t="shared" si="196"/>
        <v/>
      </c>
      <c r="U233" s="33" t="str">
        <f t="shared" si="197"/>
        <v/>
      </c>
      <c r="V233" s="33" t="str">
        <f t="shared" si="198"/>
        <v/>
      </c>
      <c r="W233" s="33" t="str">
        <f t="shared" si="199"/>
        <v/>
      </c>
      <c r="X233" s="39" t="str">
        <f t="shared" si="200"/>
        <v/>
      </c>
      <c r="Y233" s="34" t="str">
        <f t="shared" si="201"/>
        <v/>
      </c>
      <c r="Z233" s="34" t="str">
        <f t="shared" si="202"/>
        <v/>
      </c>
      <c r="AA233" s="43" t="str">
        <f t="shared" si="203"/>
        <v/>
      </c>
      <c r="AB233" s="34" t="str">
        <f t="shared" si="204"/>
        <v/>
      </c>
      <c r="AC233" s="32" t="str">
        <f>IF(B233="","",COUNTIF($B$2:B233,B233)&amp;" 回")</f>
        <v/>
      </c>
      <c r="AD233" s="32" t="str">
        <f t="shared" si="205"/>
        <v/>
      </c>
      <c r="AE233" s="43" t="str">
        <f t="shared" si="206"/>
        <v/>
      </c>
      <c r="AF233" s="32" t="str">
        <f t="shared" si="207"/>
        <v/>
      </c>
      <c r="AG233" s="30" t="str">
        <f t="shared" si="208"/>
        <v/>
      </c>
      <c r="AH233" s="28" t="str">
        <f t="shared" si="209"/>
        <v/>
      </c>
      <c r="AI233" s="5"/>
      <c r="AJ233" s="5"/>
      <c r="AK233" s="5"/>
      <c r="AL233" s="5"/>
      <c r="AM233" s="5"/>
    </row>
    <row r="234" spans="3:39" ht="20.100000000000001" customHeight="1" x14ac:dyDescent="0.15">
      <c r="C234" s="23" t="str">
        <f t="shared" si="181"/>
        <v/>
      </c>
      <c r="F234" s="25" t="str">
        <f t="shared" si="182"/>
        <v/>
      </c>
      <c r="G234" s="25" t="str">
        <f t="shared" si="183"/>
        <v/>
      </c>
      <c r="H234" s="25" t="str">
        <f t="shared" si="184"/>
        <v/>
      </c>
      <c r="I234" s="25" t="str">
        <f t="shared" si="185"/>
        <v/>
      </c>
      <c r="J234" s="31" t="str">
        <f t="shared" si="186"/>
        <v/>
      </c>
      <c r="K234" s="24" t="str">
        <f t="shared" si="187"/>
        <v/>
      </c>
      <c r="L234" s="26" t="str">
        <f t="shared" si="188"/>
        <v/>
      </c>
      <c r="M234" s="24" t="str">
        <f t="shared" si="189"/>
        <v/>
      </c>
      <c r="N234" s="31" t="str">
        <f t="shared" si="190"/>
        <v/>
      </c>
      <c r="O234" s="24" t="str">
        <f t="shared" si="191"/>
        <v/>
      </c>
      <c r="P234" s="37" t="str">
        <f t="shared" si="192"/>
        <v/>
      </c>
      <c r="Q234" s="24" t="str">
        <f t="shared" si="193"/>
        <v/>
      </c>
      <c r="R234" s="34" t="str">
        <f t="shared" si="194"/>
        <v/>
      </c>
      <c r="S234" s="33" t="str">
        <f t="shared" si="195"/>
        <v/>
      </c>
      <c r="T234" s="33" t="str">
        <f t="shared" si="196"/>
        <v/>
      </c>
      <c r="U234" s="33" t="str">
        <f t="shared" si="197"/>
        <v/>
      </c>
      <c r="V234" s="33" t="str">
        <f t="shared" si="198"/>
        <v/>
      </c>
      <c r="W234" s="33" t="str">
        <f t="shared" si="199"/>
        <v/>
      </c>
      <c r="X234" s="39" t="str">
        <f t="shared" si="200"/>
        <v/>
      </c>
      <c r="Y234" s="34" t="str">
        <f t="shared" si="201"/>
        <v/>
      </c>
      <c r="Z234" s="34" t="str">
        <f t="shared" si="202"/>
        <v/>
      </c>
      <c r="AA234" s="43" t="str">
        <f t="shared" si="203"/>
        <v/>
      </c>
      <c r="AB234" s="34" t="str">
        <f t="shared" si="204"/>
        <v/>
      </c>
      <c r="AC234" s="32" t="str">
        <f>IF(B234="","",COUNTIF($B$2:B234,B234)&amp;" 回")</f>
        <v/>
      </c>
      <c r="AD234" s="32" t="str">
        <f t="shared" si="205"/>
        <v/>
      </c>
      <c r="AE234" s="43" t="str">
        <f t="shared" si="206"/>
        <v/>
      </c>
      <c r="AF234" s="32" t="str">
        <f t="shared" si="207"/>
        <v/>
      </c>
      <c r="AG234" s="30" t="str">
        <f t="shared" si="208"/>
        <v/>
      </c>
      <c r="AH234" s="28" t="str">
        <f t="shared" si="209"/>
        <v/>
      </c>
      <c r="AI234" s="5"/>
      <c r="AJ234" s="5"/>
      <c r="AK234" s="5"/>
      <c r="AL234" s="5"/>
      <c r="AM234" s="5"/>
    </row>
    <row r="235" spans="3:39" ht="20.100000000000001" customHeight="1" x14ac:dyDescent="0.15">
      <c r="C235" s="23" t="str">
        <f t="shared" si="181"/>
        <v/>
      </c>
      <c r="F235" s="25" t="str">
        <f t="shared" si="182"/>
        <v/>
      </c>
      <c r="G235" s="25" t="str">
        <f t="shared" si="183"/>
        <v/>
      </c>
      <c r="H235" s="25" t="str">
        <f t="shared" si="184"/>
        <v/>
      </c>
      <c r="I235" s="25" t="str">
        <f t="shared" si="185"/>
        <v/>
      </c>
      <c r="J235" s="31" t="str">
        <f t="shared" si="186"/>
        <v/>
      </c>
      <c r="K235" s="24" t="str">
        <f t="shared" si="187"/>
        <v/>
      </c>
      <c r="L235" s="26" t="str">
        <f t="shared" si="188"/>
        <v/>
      </c>
      <c r="M235" s="24" t="str">
        <f t="shared" si="189"/>
        <v/>
      </c>
      <c r="N235" s="31" t="str">
        <f t="shared" si="190"/>
        <v/>
      </c>
      <c r="O235" s="24" t="str">
        <f t="shared" si="191"/>
        <v/>
      </c>
      <c r="P235" s="37" t="str">
        <f t="shared" si="192"/>
        <v/>
      </c>
      <c r="Q235" s="24" t="str">
        <f t="shared" si="193"/>
        <v/>
      </c>
      <c r="R235" s="34" t="str">
        <f t="shared" si="194"/>
        <v/>
      </c>
      <c r="S235" s="33" t="str">
        <f t="shared" si="195"/>
        <v/>
      </c>
      <c r="T235" s="33" t="str">
        <f t="shared" si="196"/>
        <v/>
      </c>
      <c r="U235" s="33" t="str">
        <f t="shared" si="197"/>
        <v/>
      </c>
      <c r="V235" s="33" t="str">
        <f t="shared" si="198"/>
        <v/>
      </c>
      <c r="W235" s="33" t="str">
        <f t="shared" si="199"/>
        <v/>
      </c>
      <c r="X235" s="39" t="str">
        <f t="shared" si="200"/>
        <v/>
      </c>
      <c r="Y235" s="34" t="str">
        <f t="shared" si="201"/>
        <v/>
      </c>
      <c r="Z235" s="34" t="str">
        <f t="shared" si="202"/>
        <v/>
      </c>
      <c r="AA235" s="43" t="str">
        <f t="shared" si="203"/>
        <v/>
      </c>
      <c r="AB235" s="34" t="str">
        <f t="shared" si="204"/>
        <v/>
      </c>
      <c r="AC235" s="32" t="str">
        <f>IF(B235="","",COUNTIF($B$2:B235,B235)&amp;" 回")</f>
        <v/>
      </c>
      <c r="AD235" s="32" t="str">
        <f t="shared" si="205"/>
        <v/>
      </c>
      <c r="AE235" s="43" t="str">
        <f t="shared" si="206"/>
        <v/>
      </c>
      <c r="AF235" s="32" t="str">
        <f t="shared" si="207"/>
        <v/>
      </c>
      <c r="AG235" s="30" t="str">
        <f t="shared" si="208"/>
        <v/>
      </c>
      <c r="AH235" s="28" t="str">
        <f t="shared" si="209"/>
        <v/>
      </c>
      <c r="AI235" s="5"/>
      <c r="AJ235" s="5"/>
      <c r="AK235" s="5"/>
      <c r="AL235" s="5"/>
      <c r="AM235" s="5"/>
    </row>
    <row r="236" spans="3:39" ht="20.100000000000001" customHeight="1" x14ac:dyDescent="0.15">
      <c r="C236" s="23" t="str">
        <f t="shared" si="181"/>
        <v/>
      </c>
      <c r="F236" s="25" t="str">
        <f t="shared" si="182"/>
        <v/>
      </c>
      <c r="G236" s="25" t="str">
        <f t="shared" si="183"/>
        <v/>
      </c>
      <c r="H236" s="25" t="str">
        <f t="shared" si="184"/>
        <v/>
      </c>
      <c r="I236" s="25" t="str">
        <f t="shared" si="185"/>
        <v/>
      </c>
      <c r="J236" s="31" t="str">
        <f t="shared" si="186"/>
        <v/>
      </c>
      <c r="K236" s="24" t="str">
        <f t="shared" si="187"/>
        <v/>
      </c>
      <c r="L236" s="26" t="str">
        <f t="shared" si="188"/>
        <v/>
      </c>
      <c r="M236" s="24" t="str">
        <f t="shared" si="189"/>
        <v/>
      </c>
      <c r="N236" s="31" t="str">
        <f t="shared" si="190"/>
        <v/>
      </c>
      <c r="O236" s="24" t="str">
        <f t="shared" si="191"/>
        <v/>
      </c>
      <c r="P236" s="37" t="str">
        <f t="shared" si="192"/>
        <v/>
      </c>
      <c r="Q236" s="24" t="str">
        <f t="shared" si="193"/>
        <v/>
      </c>
      <c r="R236" s="34" t="str">
        <f t="shared" si="194"/>
        <v/>
      </c>
      <c r="S236" s="33" t="str">
        <f t="shared" si="195"/>
        <v/>
      </c>
      <c r="T236" s="33" t="str">
        <f t="shared" si="196"/>
        <v/>
      </c>
      <c r="U236" s="33" t="str">
        <f t="shared" si="197"/>
        <v/>
      </c>
      <c r="V236" s="33" t="str">
        <f t="shared" si="198"/>
        <v/>
      </c>
      <c r="W236" s="33" t="str">
        <f t="shared" si="199"/>
        <v/>
      </c>
      <c r="X236" s="39" t="str">
        <f t="shared" si="200"/>
        <v/>
      </c>
      <c r="Y236" s="34" t="str">
        <f t="shared" si="201"/>
        <v/>
      </c>
      <c r="Z236" s="34" t="str">
        <f t="shared" si="202"/>
        <v/>
      </c>
      <c r="AA236" s="43" t="str">
        <f t="shared" si="203"/>
        <v/>
      </c>
      <c r="AB236" s="34" t="str">
        <f t="shared" si="204"/>
        <v/>
      </c>
      <c r="AC236" s="32" t="str">
        <f>IF(B236="","",COUNTIF($B$2:B236,B236)&amp;" 回")</f>
        <v/>
      </c>
      <c r="AD236" s="32" t="str">
        <f t="shared" si="205"/>
        <v/>
      </c>
      <c r="AE236" s="43" t="str">
        <f t="shared" si="206"/>
        <v/>
      </c>
      <c r="AF236" s="32" t="str">
        <f t="shared" si="207"/>
        <v/>
      </c>
      <c r="AG236" s="30" t="str">
        <f t="shared" si="208"/>
        <v/>
      </c>
      <c r="AH236" s="28" t="str">
        <f t="shared" si="209"/>
        <v/>
      </c>
      <c r="AI236" s="5"/>
      <c r="AJ236" s="5"/>
      <c r="AK236" s="5"/>
      <c r="AL236" s="5"/>
      <c r="AM236" s="5"/>
    </row>
    <row r="237" spans="3:39" ht="20.100000000000001" customHeight="1" x14ac:dyDescent="0.15">
      <c r="C237" s="23" t="str">
        <f t="shared" si="181"/>
        <v/>
      </c>
      <c r="F237" s="25" t="str">
        <f t="shared" si="182"/>
        <v/>
      </c>
      <c r="G237" s="25" t="str">
        <f t="shared" si="183"/>
        <v/>
      </c>
      <c r="H237" s="25" t="str">
        <f t="shared" si="184"/>
        <v/>
      </c>
      <c r="I237" s="25" t="str">
        <f t="shared" si="185"/>
        <v/>
      </c>
      <c r="J237" s="31" t="str">
        <f t="shared" si="186"/>
        <v/>
      </c>
      <c r="K237" s="24" t="str">
        <f t="shared" si="187"/>
        <v/>
      </c>
      <c r="L237" s="26" t="str">
        <f t="shared" si="188"/>
        <v/>
      </c>
      <c r="M237" s="24" t="str">
        <f t="shared" si="189"/>
        <v/>
      </c>
      <c r="N237" s="31" t="str">
        <f t="shared" si="190"/>
        <v/>
      </c>
      <c r="O237" s="24" t="str">
        <f t="shared" si="191"/>
        <v/>
      </c>
      <c r="P237" s="37" t="str">
        <f t="shared" si="192"/>
        <v/>
      </c>
      <c r="Q237" s="24" t="str">
        <f t="shared" si="193"/>
        <v/>
      </c>
      <c r="R237" s="34" t="str">
        <f t="shared" si="194"/>
        <v/>
      </c>
      <c r="S237" s="33" t="str">
        <f t="shared" si="195"/>
        <v/>
      </c>
      <c r="T237" s="33" t="str">
        <f t="shared" si="196"/>
        <v/>
      </c>
      <c r="U237" s="33" t="str">
        <f t="shared" si="197"/>
        <v/>
      </c>
      <c r="V237" s="33" t="str">
        <f t="shared" si="198"/>
        <v/>
      </c>
      <c r="W237" s="33" t="str">
        <f t="shared" si="199"/>
        <v/>
      </c>
      <c r="X237" s="39" t="str">
        <f t="shared" si="200"/>
        <v/>
      </c>
      <c r="Y237" s="34" t="str">
        <f t="shared" si="201"/>
        <v/>
      </c>
      <c r="Z237" s="34" t="str">
        <f t="shared" si="202"/>
        <v/>
      </c>
      <c r="AA237" s="43" t="str">
        <f t="shared" si="203"/>
        <v/>
      </c>
      <c r="AB237" s="34" t="str">
        <f t="shared" si="204"/>
        <v/>
      </c>
      <c r="AC237" s="32" t="str">
        <f>IF(B237="","",COUNTIF($B$2:B237,B237)&amp;" 回")</f>
        <v/>
      </c>
      <c r="AD237" s="32" t="str">
        <f t="shared" si="205"/>
        <v/>
      </c>
      <c r="AE237" s="43" t="str">
        <f t="shared" si="206"/>
        <v/>
      </c>
      <c r="AF237" s="32" t="str">
        <f t="shared" si="207"/>
        <v/>
      </c>
      <c r="AG237" s="30" t="str">
        <f t="shared" si="208"/>
        <v/>
      </c>
      <c r="AH237" s="28" t="str">
        <f t="shared" si="209"/>
        <v/>
      </c>
      <c r="AI237" s="5"/>
      <c r="AJ237" s="5"/>
      <c r="AK237" s="5"/>
      <c r="AL237" s="5"/>
      <c r="AM237" s="5"/>
    </row>
    <row r="238" spans="3:39" ht="20.100000000000001" customHeight="1" x14ac:dyDescent="0.15">
      <c r="C238" s="23" t="str">
        <f t="shared" si="181"/>
        <v/>
      </c>
      <c r="F238" s="25" t="str">
        <f t="shared" si="182"/>
        <v/>
      </c>
      <c r="G238" s="25" t="str">
        <f t="shared" si="183"/>
        <v/>
      </c>
      <c r="H238" s="25" t="str">
        <f t="shared" si="184"/>
        <v/>
      </c>
      <c r="I238" s="25" t="str">
        <f t="shared" si="185"/>
        <v/>
      </c>
      <c r="J238" s="31" t="str">
        <f t="shared" si="186"/>
        <v/>
      </c>
      <c r="K238" s="24" t="str">
        <f t="shared" si="187"/>
        <v/>
      </c>
      <c r="L238" s="26" t="str">
        <f t="shared" si="188"/>
        <v/>
      </c>
      <c r="M238" s="24" t="str">
        <f t="shared" si="189"/>
        <v/>
      </c>
      <c r="N238" s="31" t="str">
        <f t="shared" si="190"/>
        <v/>
      </c>
      <c r="O238" s="24" t="str">
        <f t="shared" si="191"/>
        <v/>
      </c>
      <c r="P238" s="37" t="str">
        <f t="shared" si="192"/>
        <v/>
      </c>
      <c r="Q238" s="24" t="str">
        <f t="shared" si="193"/>
        <v/>
      </c>
      <c r="R238" s="34" t="str">
        <f t="shared" si="194"/>
        <v/>
      </c>
      <c r="S238" s="33" t="str">
        <f t="shared" si="195"/>
        <v/>
      </c>
      <c r="T238" s="33" t="str">
        <f t="shared" si="196"/>
        <v/>
      </c>
      <c r="U238" s="33" t="str">
        <f t="shared" si="197"/>
        <v/>
      </c>
      <c r="V238" s="33" t="str">
        <f t="shared" si="198"/>
        <v/>
      </c>
      <c r="W238" s="33" t="str">
        <f t="shared" si="199"/>
        <v/>
      </c>
      <c r="X238" s="39" t="str">
        <f t="shared" si="200"/>
        <v/>
      </c>
      <c r="Y238" s="34" t="str">
        <f t="shared" si="201"/>
        <v/>
      </c>
      <c r="Z238" s="34" t="str">
        <f t="shared" si="202"/>
        <v/>
      </c>
      <c r="AA238" s="43" t="str">
        <f t="shared" si="203"/>
        <v/>
      </c>
      <c r="AB238" s="34" t="str">
        <f t="shared" si="204"/>
        <v/>
      </c>
      <c r="AC238" s="32" t="str">
        <f>IF(B238="","",COUNTIF($B$2:B238,B238)&amp;" 回")</f>
        <v/>
      </c>
      <c r="AD238" s="32" t="str">
        <f t="shared" si="205"/>
        <v/>
      </c>
      <c r="AE238" s="43" t="str">
        <f t="shared" si="206"/>
        <v/>
      </c>
      <c r="AF238" s="32" t="str">
        <f t="shared" si="207"/>
        <v/>
      </c>
      <c r="AG238" s="30" t="str">
        <f t="shared" si="208"/>
        <v/>
      </c>
      <c r="AH238" s="28" t="str">
        <f t="shared" si="209"/>
        <v/>
      </c>
      <c r="AI238" s="5"/>
      <c r="AJ238" s="5"/>
      <c r="AK238" s="5"/>
      <c r="AL238" s="5"/>
      <c r="AM238" s="5"/>
    </row>
    <row r="239" spans="3:39" ht="20.100000000000001" customHeight="1" x14ac:dyDescent="0.15">
      <c r="C239" s="23" t="str">
        <f t="shared" si="181"/>
        <v/>
      </c>
      <c r="F239" s="25" t="str">
        <f t="shared" si="182"/>
        <v/>
      </c>
      <c r="G239" s="25" t="str">
        <f t="shared" si="183"/>
        <v/>
      </c>
      <c r="H239" s="25" t="str">
        <f t="shared" si="184"/>
        <v/>
      </c>
      <c r="I239" s="25" t="str">
        <f t="shared" si="185"/>
        <v/>
      </c>
      <c r="J239" s="31" t="str">
        <f t="shared" si="186"/>
        <v/>
      </c>
      <c r="K239" s="24" t="str">
        <f t="shared" si="187"/>
        <v/>
      </c>
      <c r="L239" s="26" t="str">
        <f t="shared" si="188"/>
        <v/>
      </c>
      <c r="M239" s="24" t="str">
        <f t="shared" si="189"/>
        <v/>
      </c>
      <c r="N239" s="31" t="str">
        <f t="shared" si="190"/>
        <v/>
      </c>
      <c r="O239" s="24" t="str">
        <f t="shared" si="191"/>
        <v/>
      </c>
      <c r="P239" s="37" t="str">
        <f t="shared" si="192"/>
        <v/>
      </c>
      <c r="Q239" s="24" t="str">
        <f t="shared" si="193"/>
        <v/>
      </c>
      <c r="R239" s="34" t="str">
        <f t="shared" si="194"/>
        <v/>
      </c>
      <c r="S239" s="33" t="str">
        <f t="shared" si="195"/>
        <v/>
      </c>
      <c r="T239" s="33" t="str">
        <f t="shared" si="196"/>
        <v/>
      </c>
      <c r="U239" s="33" t="str">
        <f t="shared" si="197"/>
        <v/>
      </c>
      <c r="V239" s="33" t="str">
        <f t="shared" si="198"/>
        <v/>
      </c>
      <c r="W239" s="33" t="str">
        <f t="shared" si="199"/>
        <v/>
      </c>
      <c r="X239" s="39" t="str">
        <f t="shared" si="200"/>
        <v/>
      </c>
      <c r="Y239" s="34" t="str">
        <f t="shared" si="201"/>
        <v/>
      </c>
      <c r="Z239" s="34" t="str">
        <f t="shared" si="202"/>
        <v/>
      </c>
      <c r="AA239" s="43" t="str">
        <f t="shared" si="203"/>
        <v/>
      </c>
      <c r="AB239" s="34" t="str">
        <f t="shared" si="204"/>
        <v/>
      </c>
      <c r="AC239" s="32" t="str">
        <f>IF(B239="","",COUNTIF($B$2:B239,B239)&amp;" 回")</f>
        <v/>
      </c>
      <c r="AD239" s="32" t="str">
        <f t="shared" si="205"/>
        <v/>
      </c>
      <c r="AE239" s="43" t="str">
        <f t="shared" si="206"/>
        <v/>
      </c>
      <c r="AF239" s="32" t="str">
        <f t="shared" si="207"/>
        <v/>
      </c>
      <c r="AG239" s="30" t="str">
        <f t="shared" si="208"/>
        <v/>
      </c>
      <c r="AH239" s="28" t="str">
        <f t="shared" si="209"/>
        <v/>
      </c>
      <c r="AI239" s="5"/>
      <c r="AJ239" s="5"/>
      <c r="AK239" s="5"/>
      <c r="AL239" s="5"/>
      <c r="AM239" s="5"/>
    </row>
    <row r="240" spans="3:39" ht="20.100000000000001" customHeight="1" x14ac:dyDescent="0.15">
      <c r="C240" s="23" t="str">
        <f t="shared" si="181"/>
        <v/>
      </c>
      <c r="F240" s="25" t="str">
        <f t="shared" si="182"/>
        <v/>
      </c>
      <c r="G240" s="25" t="str">
        <f t="shared" si="183"/>
        <v/>
      </c>
      <c r="H240" s="25" t="str">
        <f t="shared" si="184"/>
        <v/>
      </c>
      <c r="I240" s="25" t="str">
        <f t="shared" si="185"/>
        <v/>
      </c>
      <c r="J240" s="31" t="str">
        <f t="shared" si="186"/>
        <v/>
      </c>
      <c r="K240" s="24" t="str">
        <f t="shared" si="187"/>
        <v/>
      </c>
      <c r="L240" s="26" t="str">
        <f t="shared" si="188"/>
        <v/>
      </c>
      <c r="M240" s="24" t="str">
        <f t="shared" si="189"/>
        <v/>
      </c>
      <c r="N240" s="31" t="str">
        <f t="shared" si="190"/>
        <v/>
      </c>
      <c r="O240" s="24" t="str">
        <f t="shared" si="191"/>
        <v/>
      </c>
      <c r="P240" s="37" t="str">
        <f t="shared" si="192"/>
        <v/>
      </c>
      <c r="Q240" s="24" t="str">
        <f t="shared" si="193"/>
        <v/>
      </c>
      <c r="R240" s="34" t="str">
        <f t="shared" si="194"/>
        <v/>
      </c>
      <c r="S240" s="33" t="str">
        <f t="shared" si="195"/>
        <v/>
      </c>
      <c r="T240" s="33" t="str">
        <f t="shared" si="196"/>
        <v/>
      </c>
      <c r="U240" s="33" t="str">
        <f t="shared" si="197"/>
        <v/>
      </c>
      <c r="V240" s="33" t="str">
        <f t="shared" si="198"/>
        <v/>
      </c>
      <c r="W240" s="33" t="str">
        <f t="shared" si="199"/>
        <v/>
      </c>
      <c r="X240" s="39" t="str">
        <f t="shared" si="200"/>
        <v/>
      </c>
      <c r="Y240" s="34" t="str">
        <f t="shared" si="201"/>
        <v/>
      </c>
      <c r="Z240" s="34" t="str">
        <f t="shared" si="202"/>
        <v/>
      </c>
      <c r="AA240" s="43" t="str">
        <f t="shared" si="203"/>
        <v/>
      </c>
      <c r="AB240" s="34" t="str">
        <f t="shared" si="204"/>
        <v/>
      </c>
      <c r="AC240" s="32" t="str">
        <f>IF(B240="","",COUNTIF($B$2:B240,B240)&amp;" 回")</f>
        <v/>
      </c>
      <c r="AD240" s="32" t="str">
        <f t="shared" si="205"/>
        <v/>
      </c>
      <c r="AE240" s="43" t="str">
        <f t="shared" si="206"/>
        <v/>
      </c>
      <c r="AF240" s="32" t="str">
        <f t="shared" si="207"/>
        <v/>
      </c>
      <c r="AG240" s="30" t="str">
        <f t="shared" si="208"/>
        <v/>
      </c>
      <c r="AH240" s="28" t="str">
        <f t="shared" si="209"/>
        <v/>
      </c>
      <c r="AI240" s="5"/>
      <c r="AJ240" s="5"/>
      <c r="AK240" s="5"/>
      <c r="AL240" s="5"/>
      <c r="AM240" s="5"/>
    </row>
    <row r="241" spans="3:39" ht="20.100000000000001" customHeight="1" x14ac:dyDescent="0.15">
      <c r="C241" s="23" t="str">
        <f t="shared" si="181"/>
        <v/>
      </c>
      <c r="F241" s="25" t="str">
        <f t="shared" si="182"/>
        <v/>
      </c>
      <c r="G241" s="25" t="str">
        <f t="shared" si="183"/>
        <v/>
      </c>
      <c r="H241" s="25" t="str">
        <f t="shared" si="184"/>
        <v/>
      </c>
      <c r="I241" s="25" t="str">
        <f t="shared" si="185"/>
        <v/>
      </c>
      <c r="J241" s="31" t="str">
        <f t="shared" si="186"/>
        <v/>
      </c>
      <c r="K241" s="24" t="str">
        <f t="shared" si="187"/>
        <v/>
      </c>
      <c r="L241" s="26" t="str">
        <f t="shared" si="188"/>
        <v/>
      </c>
      <c r="M241" s="24" t="str">
        <f t="shared" si="189"/>
        <v/>
      </c>
      <c r="N241" s="31" t="str">
        <f t="shared" si="190"/>
        <v/>
      </c>
      <c r="O241" s="24" t="str">
        <f t="shared" si="191"/>
        <v/>
      </c>
      <c r="P241" s="37" t="str">
        <f t="shared" si="192"/>
        <v/>
      </c>
      <c r="Q241" s="24" t="str">
        <f t="shared" si="193"/>
        <v/>
      </c>
      <c r="R241" s="34" t="str">
        <f t="shared" si="194"/>
        <v/>
      </c>
      <c r="S241" s="33" t="str">
        <f t="shared" si="195"/>
        <v/>
      </c>
      <c r="T241" s="33" t="str">
        <f t="shared" si="196"/>
        <v/>
      </c>
      <c r="U241" s="33" t="str">
        <f t="shared" si="197"/>
        <v/>
      </c>
      <c r="V241" s="33" t="str">
        <f t="shared" si="198"/>
        <v/>
      </c>
      <c r="W241" s="33" t="str">
        <f t="shared" si="199"/>
        <v/>
      </c>
      <c r="X241" s="39" t="str">
        <f t="shared" si="200"/>
        <v/>
      </c>
      <c r="Y241" s="34" t="str">
        <f t="shared" si="201"/>
        <v/>
      </c>
      <c r="Z241" s="34" t="str">
        <f t="shared" si="202"/>
        <v/>
      </c>
      <c r="AA241" s="43" t="str">
        <f t="shared" si="203"/>
        <v/>
      </c>
      <c r="AB241" s="34" t="str">
        <f t="shared" si="204"/>
        <v/>
      </c>
      <c r="AC241" s="32" t="str">
        <f>IF(B241="","",COUNTIF($B$2:B241,B241)&amp;" 回")</f>
        <v/>
      </c>
      <c r="AD241" s="32" t="str">
        <f t="shared" si="205"/>
        <v/>
      </c>
      <c r="AE241" s="43" t="str">
        <f t="shared" si="206"/>
        <v/>
      </c>
      <c r="AF241" s="32" t="str">
        <f t="shared" si="207"/>
        <v/>
      </c>
      <c r="AG241" s="30" t="str">
        <f t="shared" si="208"/>
        <v/>
      </c>
      <c r="AH241" s="28" t="str">
        <f t="shared" si="209"/>
        <v/>
      </c>
      <c r="AI241" s="5"/>
      <c r="AJ241" s="5"/>
      <c r="AK241" s="5"/>
      <c r="AL241" s="5"/>
      <c r="AM241" s="5"/>
    </row>
    <row r="242" spans="3:39" ht="20.100000000000001" customHeight="1" x14ac:dyDescent="0.15">
      <c r="C242" s="23" t="str">
        <f t="shared" si="181"/>
        <v/>
      </c>
      <c r="F242" s="25" t="str">
        <f t="shared" si="182"/>
        <v/>
      </c>
      <c r="G242" s="25" t="str">
        <f t="shared" si="183"/>
        <v/>
      </c>
      <c r="H242" s="25" t="str">
        <f t="shared" si="184"/>
        <v/>
      </c>
      <c r="I242" s="25" t="str">
        <f t="shared" si="185"/>
        <v/>
      </c>
      <c r="J242" s="31" t="str">
        <f t="shared" si="186"/>
        <v/>
      </c>
      <c r="K242" s="24" t="str">
        <f t="shared" si="187"/>
        <v/>
      </c>
      <c r="L242" s="26" t="str">
        <f t="shared" si="188"/>
        <v/>
      </c>
      <c r="M242" s="24" t="str">
        <f t="shared" si="189"/>
        <v/>
      </c>
      <c r="N242" s="31" t="str">
        <f t="shared" si="190"/>
        <v/>
      </c>
      <c r="O242" s="24" t="str">
        <f t="shared" si="191"/>
        <v/>
      </c>
      <c r="P242" s="37" t="str">
        <f t="shared" si="192"/>
        <v/>
      </c>
      <c r="Q242" s="24" t="str">
        <f t="shared" si="193"/>
        <v/>
      </c>
      <c r="R242" s="34" t="str">
        <f t="shared" si="194"/>
        <v/>
      </c>
      <c r="S242" s="33" t="str">
        <f t="shared" si="195"/>
        <v/>
      </c>
      <c r="T242" s="33" t="str">
        <f t="shared" si="196"/>
        <v/>
      </c>
      <c r="U242" s="33" t="str">
        <f t="shared" si="197"/>
        <v/>
      </c>
      <c r="V242" s="33" t="str">
        <f t="shared" si="198"/>
        <v/>
      </c>
      <c r="W242" s="33" t="str">
        <f t="shared" si="199"/>
        <v/>
      </c>
      <c r="X242" s="39" t="str">
        <f t="shared" si="200"/>
        <v/>
      </c>
      <c r="Y242" s="34" t="str">
        <f t="shared" si="201"/>
        <v/>
      </c>
      <c r="Z242" s="34" t="str">
        <f t="shared" si="202"/>
        <v/>
      </c>
      <c r="AA242" s="43" t="str">
        <f t="shared" si="203"/>
        <v/>
      </c>
      <c r="AB242" s="34" t="str">
        <f t="shared" si="204"/>
        <v/>
      </c>
      <c r="AC242" s="32" t="str">
        <f>IF(B242="","",COUNTIF($B$2:B242,B242)&amp;" 回")</f>
        <v/>
      </c>
      <c r="AD242" s="32" t="str">
        <f t="shared" si="205"/>
        <v/>
      </c>
      <c r="AE242" s="43" t="str">
        <f t="shared" si="206"/>
        <v/>
      </c>
      <c r="AF242" s="32" t="str">
        <f t="shared" si="207"/>
        <v/>
      </c>
      <c r="AG242" s="30" t="str">
        <f t="shared" si="208"/>
        <v/>
      </c>
      <c r="AH242" s="28" t="str">
        <f t="shared" si="209"/>
        <v/>
      </c>
      <c r="AI242" s="5"/>
      <c r="AJ242" s="5"/>
      <c r="AK242" s="5"/>
      <c r="AL242" s="5"/>
      <c r="AM242" s="5"/>
    </row>
    <row r="243" spans="3:39" ht="20.100000000000001" customHeight="1" x14ac:dyDescent="0.15">
      <c r="C243" s="23" t="str">
        <f t="shared" si="181"/>
        <v/>
      </c>
      <c r="F243" s="25" t="str">
        <f t="shared" si="182"/>
        <v/>
      </c>
      <c r="G243" s="25" t="str">
        <f t="shared" si="183"/>
        <v/>
      </c>
      <c r="H243" s="25" t="str">
        <f t="shared" si="184"/>
        <v/>
      </c>
      <c r="I243" s="25" t="str">
        <f t="shared" si="185"/>
        <v/>
      </c>
      <c r="J243" s="31" t="str">
        <f t="shared" si="186"/>
        <v/>
      </c>
      <c r="K243" s="24" t="str">
        <f t="shared" si="187"/>
        <v/>
      </c>
      <c r="L243" s="26" t="str">
        <f t="shared" si="188"/>
        <v/>
      </c>
      <c r="M243" s="24" t="str">
        <f t="shared" si="189"/>
        <v/>
      </c>
      <c r="N243" s="31" t="str">
        <f t="shared" si="190"/>
        <v/>
      </c>
      <c r="O243" s="24" t="str">
        <f t="shared" si="191"/>
        <v/>
      </c>
      <c r="P243" s="37" t="str">
        <f t="shared" si="192"/>
        <v/>
      </c>
      <c r="Q243" s="24" t="str">
        <f t="shared" si="193"/>
        <v/>
      </c>
      <c r="R243" s="34" t="str">
        <f t="shared" si="194"/>
        <v/>
      </c>
      <c r="S243" s="33" t="str">
        <f t="shared" si="195"/>
        <v/>
      </c>
      <c r="T243" s="33" t="str">
        <f t="shared" si="196"/>
        <v/>
      </c>
      <c r="U243" s="33" t="str">
        <f t="shared" si="197"/>
        <v/>
      </c>
      <c r="V243" s="33" t="str">
        <f t="shared" si="198"/>
        <v/>
      </c>
      <c r="W243" s="33" t="str">
        <f t="shared" si="199"/>
        <v/>
      </c>
      <c r="X243" s="39" t="str">
        <f t="shared" si="200"/>
        <v/>
      </c>
      <c r="Y243" s="34" t="str">
        <f t="shared" si="201"/>
        <v/>
      </c>
      <c r="Z243" s="34" t="str">
        <f t="shared" si="202"/>
        <v/>
      </c>
      <c r="AA243" s="43" t="str">
        <f t="shared" si="203"/>
        <v/>
      </c>
      <c r="AB243" s="34" t="str">
        <f t="shared" si="204"/>
        <v/>
      </c>
      <c r="AC243" s="32" t="str">
        <f>IF(B243="","",COUNTIF($B$2:B243,B243)&amp;" 回")</f>
        <v/>
      </c>
      <c r="AD243" s="32" t="str">
        <f t="shared" si="205"/>
        <v/>
      </c>
      <c r="AE243" s="43" t="str">
        <f t="shared" si="206"/>
        <v/>
      </c>
      <c r="AF243" s="32" t="str">
        <f t="shared" si="207"/>
        <v/>
      </c>
      <c r="AG243" s="30" t="str">
        <f t="shared" si="208"/>
        <v/>
      </c>
      <c r="AH243" s="28" t="str">
        <f t="shared" si="209"/>
        <v/>
      </c>
      <c r="AI243" s="5"/>
      <c r="AJ243" s="5"/>
      <c r="AK243" s="5"/>
      <c r="AL243" s="5"/>
      <c r="AM243" s="5"/>
    </row>
    <row r="244" spans="3:39" ht="20.100000000000001" customHeight="1" x14ac:dyDescent="0.15">
      <c r="C244" s="23" t="str">
        <f t="shared" ref="C244:C301" si="210">IF(B244="","",VLOOKUP(B244,リウマチ患者氏名,2,FALSE))</f>
        <v/>
      </c>
      <c r="F244" s="25" t="str">
        <f t="shared" ref="F244:F301" si="211">IF(B244="","","0")</f>
        <v/>
      </c>
      <c r="G244" s="25" t="str">
        <f t="shared" ref="G244:G301" si="212">IF(B244="","","0")</f>
        <v/>
      </c>
      <c r="H244" s="25" t="str">
        <f t="shared" ref="H244:H301" si="213">IF(B244="","","0")</f>
        <v/>
      </c>
      <c r="I244" s="25" t="str">
        <f t="shared" ref="I244:I301" si="214">IF(B244="","","0")</f>
        <v/>
      </c>
      <c r="J244" s="31" t="str">
        <f t="shared" ref="J244:J301" si="215">IF(D244="","",0.56*SQRT(H244)+0.28*SQRT(I244)+0.36*LN(D244*10+1)+0.014*F244+0.96)</f>
        <v/>
      </c>
      <c r="K244" s="24" t="str">
        <f t="shared" ref="K244:K301" si="216">IF(D244="","",IF(J244&gt;4.1,"高",IF(J244&gt;=2.7,"中",IF(J244&gt;=2.3,"低","寛解"))))</f>
        <v/>
      </c>
      <c r="L244" s="26" t="str">
        <f t="shared" ref="L244:L301" si="217">IF(E244="","",0.56*SQRT(H244)+0.28*SQRT(I244)+0.7*LN(E244)+0.014*F244)</f>
        <v/>
      </c>
      <c r="M244" s="24" t="str">
        <f t="shared" ref="M244:M301" si="218">IF(E244="","",IF(L244&gt;5.1,"高",IF(L244&gt;=3.2,"中",IF(L244&gt;=2.6,"低","寛解"))))</f>
        <v/>
      </c>
      <c r="N244" s="31" t="str">
        <f t="shared" ref="N244:N301" si="219">IF(D244="","",H244+I244+F244*0.1+G244*0.1+D244)</f>
        <v/>
      </c>
      <c r="O244" s="24" t="str">
        <f t="shared" ref="O244:O301" si="220">IF(D244="","",IF(N244&gt;26,"高",IF(N244&gt;11,"中",IF(N244&gt;3.3,"低","寛解"))))</f>
        <v/>
      </c>
      <c r="P244" s="37" t="str">
        <f t="shared" ref="P244:P301" si="221">IF(D244="","",H244+I244+F244*0.1+G244*0.1)</f>
        <v/>
      </c>
      <c r="Q244" s="24" t="str">
        <f t="shared" ref="Q244:Q301" si="222">IF(D244="","",IF(P244&gt;22,"高",IF(P244&gt;10,"中",IF(P244&gt;2.8,"低","寛解"))))</f>
        <v/>
      </c>
      <c r="R244" s="34" t="str">
        <f t="shared" ref="R244:R301" si="223">IF(B244="","",VLOOKUP(B244,リウマチ患者氏名,8,FALSE))</f>
        <v/>
      </c>
      <c r="S244" s="33" t="str">
        <f t="shared" ref="S244:S301" si="224">IF(B244="","",VLOOKUP(B244,リウマチ患者氏名,9,FALSE))</f>
        <v/>
      </c>
      <c r="T244" s="33" t="str">
        <f t="shared" ref="T244:T301" si="225">IF(B244="","",VLOOKUP(B244,リウマチ患者氏名,10,FALSE))</f>
        <v/>
      </c>
      <c r="U244" s="33" t="str">
        <f t="shared" ref="U244:U301" si="226">IF(B244="","",VLOOKUP(B244,リウマチ患者氏名,11,FALSE))</f>
        <v/>
      </c>
      <c r="V244" s="33" t="str">
        <f t="shared" ref="V244:V301" si="227">IF(B244="","",VLOOKUP(B244,リウマチ患者氏名,12,FALSE))</f>
        <v/>
      </c>
      <c r="W244" s="33" t="str">
        <f t="shared" ref="W244:W301" si="228">IF(B244="","",VLOOKUP(B244,リウマチ患者氏名,13,FALSE))</f>
        <v/>
      </c>
      <c r="X244" s="39" t="str">
        <f t="shared" ref="X244:X301" si="229">IF(B244="","",VLOOKUP(B244,リウマチ患者氏名,14,FALSE))</f>
        <v/>
      </c>
      <c r="Y244" s="34" t="str">
        <f t="shared" ref="Y244:Y301" si="230">IF(B244="","",VLOOKUP(B244,リウマチ患者氏名,15,FALSE))</f>
        <v/>
      </c>
      <c r="Z244" s="34" t="str">
        <f t="shared" ref="Z244:Z301" si="231">IF(B244="","",VLOOKUP(B244,リウマチ患者氏名,16,FALSE))</f>
        <v/>
      </c>
      <c r="AA244" s="43" t="str">
        <f t="shared" ref="AA244:AA301" si="232">IF(B244="","",VLOOKUP(B244,リウマチ患者氏名,17,FALSE))</f>
        <v/>
      </c>
      <c r="AB244" s="34" t="str">
        <f t="shared" ref="AB244:AB301" si="233">IF(B244="","",IF(AA244="未使用","未使用",ROUNDUP((A244-(AA244-1))/7,0)))</f>
        <v/>
      </c>
      <c r="AC244" s="32" t="str">
        <f>IF(B244="","",COUNTIF($B$2:B244,B244)&amp;" 回")</f>
        <v/>
      </c>
      <c r="AD244" s="32" t="str">
        <f t="shared" ref="AD244:AD301" si="234">IF(B244="","",VLOOKUP(B244,リウマチ患者氏名,3,FALSE))</f>
        <v/>
      </c>
      <c r="AE244" s="43" t="str">
        <f t="shared" ref="AE244:AE301" si="235">IF(B244="","",VLOOKUP(B244,リウマチ患者氏名,4,FALSE))</f>
        <v/>
      </c>
      <c r="AF244" s="32" t="str">
        <f t="shared" ref="AF244:AF301" si="236">IF(B244="","",DATEDIF(AE244,A244,"Y")&amp;"歳")</f>
        <v/>
      </c>
      <c r="AG244" s="30" t="str">
        <f t="shared" ref="AG244:AG301" si="237">IF(B244="","",VLOOKUP(B244,リウマチ患者氏名,6,FALSE))</f>
        <v/>
      </c>
      <c r="AH244" s="28" t="str">
        <f t="shared" ref="AH244:AH301" si="238">IF(AG244="","",DATEDIF(AG244,A244,"Y")&amp;"年"&amp;DATEDIF(AG244,A244,"YM")&amp;"か月")</f>
        <v/>
      </c>
      <c r="AI244" s="5"/>
      <c r="AJ244" s="5"/>
      <c r="AK244" s="5"/>
      <c r="AL244" s="5"/>
      <c r="AM244" s="5"/>
    </row>
    <row r="245" spans="3:39" ht="20.100000000000001" customHeight="1" x14ac:dyDescent="0.15">
      <c r="C245" s="23" t="str">
        <f t="shared" si="210"/>
        <v/>
      </c>
      <c r="F245" s="25" t="str">
        <f t="shared" si="211"/>
        <v/>
      </c>
      <c r="G245" s="25" t="str">
        <f t="shared" si="212"/>
        <v/>
      </c>
      <c r="H245" s="25" t="str">
        <f t="shared" si="213"/>
        <v/>
      </c>
      <c r="I245" s="25" t="str">
        <f t="shared" si="214"/>
        <v/>
      </c>
      <c r="J245" s="31" t="str">
        <f t="shared" si="215"/>
        <v/>
      </c>
      <c r="K245" s="24" t="str">
        <f t="shared" si="216"/>
        <v/>
      </c>
      <c r="L245" s="26" t="str">
        <f t="shared" si="217"/>
        <v/>
      </c>
      <c r="M245" s="24" t="str">
        <f t="shared" si="218"/>
        <v/>
      </c>
      <c r="N245" s="31" t="str">
        <f t="shared" si="219"/>
        <v/>
      </c>
      <c r="O245" s="24" t="str">
        <f t="shared" si="220"/>
        <v/>
      </c>
      <c r="P245" s="37" t="str">
        <f t="shared" si="221"/>
        <v/>
      </c>
      <c r="Q245" s="24" t="str">
        <f t="shared" si="222"/>
        <v/>
      </c>
      <c r="R245" s="34" t="str">
        <f t="shared" si="223"/>
        <v/>
      </c>
      <c r="S245" s="33" t="str">
        <f t="shared" si="224"/>
        <v/>
      </c>
      <c r="T245" s="33" t="str">
        <f t="shared" si="225"/>
        <v/>
      </c>
      <c r="U245" s="33" t="str">
        <f t="shared" si="226"/>
        <v/>
      </c>
      <c r="V245" s="33" t="str">
        <f t="shared" si="227"/>
        <v/>
      </c>
      <c r="W245" s="33" t="str">
        <f t="shared" si="228"/>
        <v/>
      </c>
      <c r="X245" s="39" t="str">
        <f t="shared" si="229"/>
        <v/>
      </c>
      <c r="Y245" s="34" t="str">
        <f t="shared" si="230"/>
        <v/>
      </c>
      <c r="Z245" s="34" t="str">
        <f t="shared" si="231"/>
        <v/>
      </c>
      <c r="AA245" s="43" t="str">
        <f t="shared" si="232"/>
        <v/>
      </c>
      <c r="AB245" s="34" t="str">
        <f t="shared" si="233"/>
        <v/>
      </c>
      <c r="AC245" s="32" t="str">
        <f>IF(B245="","",COUNTIF($B$2:B245,B245)&amp;" 回")</f>
        <v/>
      </c>
      <c r="AD245" s="32" t="str">
        <f t="shared" si="234"/>
        <v/>
      </c>
      <c r="AE245" s="43" t="str">
        <f t="shared" si="235"/>
        <v/>
      </c>
      <c r="AF245" s="32" t="str">
        <f t="shared" si="236"/>
        <v/>
      </c>
      <c r="AG245" s="30" t="str">
        <f t="shared" si="237"/>
        <v/>
      </c>
      <c r="AH245" s="28" t="str">
        <f t="shared" si="238"/>
        <v/>
      </c>
      <c r="AI245" s="5"/>
      <c r="AJ245" s="5"/>
      <c r="AK245" s="5"/>
      <c r="AL245" s="5"/>
      <c r="AM245" s="5"/>
    </row>
    <row r="246" spans="3:39" ht="20.100000000000001" customHeight="1" x14ac:dyDescent="0.15">
      <c r="C246" s="23" t="str">
        <f t="shared" si="210"/>
        <v/>
      </c>
      <c r="F246" s="25" t="str">
        <f t="shared" si="211"/>
        <v/>
      </c>
      <c r="G246" s="25" t="str">
        <f t="shared" si="212"/>
        <v/>
      </c>
      <c r="H246" s="25" t="str">
        <f t="shared" si="213"/>
        <v/>
      </c>
      <c r="I246" s="25" t="str">
        <f t="shared" si="214"/>
        <v/>
      </c>
      <c r="J246" s="31" t="str">
        <f t="shared" si="215"/>
        <v/>
      </c>
      <c r="K246" s="24" t="str">
        <f t="shared" si="216"/>
        <v/>
      </c>
      <c r="L246" s="26" t="str">
        <f t="shared" si="217"/>
        <v/>
      </c>
      <c r="M246" s="24" t="str">
        <f t="shared" si="218"/>
        <v/>
      </c>
      <c r="N246" s="31" t="str">
        <f t="shared" si="219"/>
        <v/>
      </c>
      <c r="O246" s="24" t="str">
        <f t="shared" si="220"/>
        <v/>
      </c>
      <c r="P246" s="37" t="str">
        <f t="shared" si="221"/>
        <v/>
      </c>
      <c r="Q246" s="24" t="str">
        <f t="shared" si="222"/>
        <v/>
      </c>
      <c r="R246" s="34" t="str">
        <f t="shared" si="223"/>
        <v/>
      </c>
      <c r="S246" s="33" t="str">
        <f t="shared" si="224"/>
        <v/>
      </c>
      <c r="T246" s="33" t="str">
        <f t="shared" si="225"/>
        <v/>
      </c>
      <c r="U246" s="33" t="str">
        <f t="shared" si="226"/>
        <v/>
      </c>
      <c r="V246" s="33" t="str">
        <f t="shared" si="227"/>
        <v/>
      </c>
      <c r="W246" s="33" t="str">
        <f t="shared" si="228"/>
        <v/>
      </c>
      <c r="X246" s="39" t="str">
        <f t="shared" si="229"/>
        <v/>
      </c>
      <c r="Y246" s="34" t="str">
        <f t="shared" si="230"/>
        <v/>
      </c>
      <c r="Z246" s="34" t="str">
        <f t="shared" si="231"/>
        <v/>
      </c>
      <c r="AA246" s="43" t="str">
        <f t="shared" si="232"/>
        <v/>
      </c>
      <c r="AB246" s="34" t="str">
        <f t="shared" si="233"/>
        <v/>
      </c>
      <c r="AC246" s="32" t="str">
        <f>IF(B246="","",COUNTIF($B$2:B246,B246)&amp;" 回")</f>
        <v/>
      </c>
      <c r="AD246" s="32" t="str">
        <f t="shared" si="234"/>
        <v/>
      </c>
      <c r="AE246" s="43" t="str">
        <f t="shared" si="235"/>
        <v/>
      </c>
      <c r="AF246" s="32" t="str">
        <f t="shared" si="236"/>
        <v/>
      </c>
      <c r="AG246" s="30" t="str">
        <f t="shared" si="237"/>
        <v/>
      </c>
      <c r="AH246" s="28" t="str">
        <f t="shared" si="238"/>
        <v/>
      </c>
      <c r="AI246" s="5"/>
      <c r="AJ246" s="5"/>
      <c r="AK246" s="5"/>
      <c r="AL246" s="5"/>
      <c r="AM246" s="5"/>
    </row>
    <row r="247" spans="3:39" ht="20.100000000000001" customHeight="1" x14ac:dyDescent="0.15">
      <c r="C247" s="23" t="str">
        <f t="shared" si="210"/>
        <v/>
      </c>
      <c r="F247" s="25" t="str">
        <f t="shared" si="211"/>
        <v/>
      </c>
      <c r="G247" s="25" t="str">
        <f t="shared" si="212"/>
        <v/>
      </c>
      <c r="H247" s="25" t="str">
        <f t="shared" si="213"/>
        <v/>
      </c>
      <c r="I247" s="25" t="str">
        <f t="shared" si="214"/>
        <v/>
      </c>
      <c r="J247" s="31" t="str">
        <f t="shared" si="215"/>
        <v/>
      </c>
      <c r="K247" s="24" t="str">
        <f t="shared" si="216"/>
        <v/>
      </c>
      <c r="L247" s="26" t="str">
        <f t="shared" si="217"/>
        <v/>
      </c>
      <c r="M247" s="24" t="str">
        <f t="shared" si="218"/>
        <v/>
      </c>
      <c r="N247" s="31" t="str">
        <f t="shared" si="219"/>
        <v/>
      </c>
      <c r="O247" s="24" t="str">
        <f t="shared" si="220"/>
        <v/>
      </c>
      <c r="P247" s="37" t="str">
        <f t="shared" si="221"/>
        <v/>
      </c>
      <c r="Q247" s="24" t="str">
        <f t="shared" si="222"/>
        <v/>
      </c>
      <c r="R247" s="34" t="str">
        <f t="shared" si="223"/>
        <v/>
      </c>
      <c r="S247" s="33" t="str">
        <f t="shared" si="224"/>
        <v/>
      </c>
      <c r="T247" s="33" t="str">
        <f t="shared" si="225"/>
        <v/>
      </c>
      <c r="U247" s="33" t="str">
        <f t="shared" si="226"/>
        <v/>
      </c>
      <c r="V247" s="33" t="str">
        <f t="shared" si="227"/>
        <v/>
      </c>
      <c r="W247" s="33" t="str">
        <f t="shared" si="228"/>
        <v/>
      </c>
      <c r="X247" s="39" t="str">
        <f t="shared" si="229"/>
        <v/>
      </c>
      <c r="Y247" s="34" t="str">
        <f t="shared" si="230"/>
        <v/>
      </c>
      <c r="Z247" s="34" t="str">
        <f t="shared" si="231"/>
        <v/>
      </c>
      <c r="AA247" s="43" t="str">
        <f t="shared" si="232"/>
        <v/>
      </c>
      <c r="AB247" s="34" t="str">
        <f t="shared" si="233"/>
        <v/>
      </c>
      <c r="AC247" s="32" t="str">
        <f>IF(B247="","",COUNTIF($B$2:B247,B247)&amp;" 回")</f>
        <v/>
      </c>
      <c r="AD247" s="32" t="str">
        <f t="shared" si="234"/>
        <v/>
      </c>
      <c r="AE247" s="43" t="str">
        <f t="shared" si="235"/>
        <v/>
      </c>
      <c r="AF247" s="32" t="str">
        <f t="shared" si="236"/>
        <v/>
      </c>
      <c r="AG247" s="30" t="str">
        <f t="shared" si="237"/>
        <v/>
      </c>
      <c r="AH247" s="28" t="str">
        <f t="shared" si="238"/>
        <v/>
      </c>
      <c r="AI247" s="5"/>
      <c r="AJ247" s="5"/>
      <c r="AK247" s="5"/>
      <c r="AL247" s="5"/>
      <c r="AM247" s="5"/>
    </row>
    <row r="248" spans="3:39" ht="20.100000000000001" customHeight="1" x14ac:dyDescent="0.15">
      <c r="C248" s="23" t="str">
        <f t="shared" si="210"/>
        <v/>
      </c>
      <c r="F248" s="25" t="str">
        <f t="shared" si="211"/>
        <v/>
      </c>
      <c r="G248" s="25" t="str">
        <f t="shared" si="212"/>
        <v/>
      </c>
      <c r="H248" s="25" t="str">
        <f t="shared" si="213"/>
        <v/>
      </c>
      <c r="I248" s="25" t="str">
        <f t="shared" si="214"/>
        <v/>
      </c>
      <c r="J248" s="31" t="str">
        <f t="shared" si="215"/>
        <v/>
      </c>
      <c r="K248" s="24" t="str">
        <f t="shared" si="216"/>
        <v/>
      </c>
      <c r="L248" s="26" t="str">
        <f t="shared" si="217"/>
        <v/>
      </c>
      <c r="M248" s="24" t="str">
        <f t="shared" si="218"/>
        <v/>
      </c>
      <c r="N248" s="31" t="str">
        <f t="shared" si="219"/>
        <v/>
      </c>
      <c r="O248" s="24" t="str">
        <f t="shared" si="220"/>
        <v/>
      </c>
      <c r="P248" s="37" t="str">
        <f t="shared" si="221"/>
        <v/>
      </c>
      <c r="Q248" s="24" t="str">
        <f t="shared" si="222"/>
        <v/>
      </c>
      <c r="R248" s="34" t="str">
        <f t="shared" si="223"/>
        <v/>
      </c>
      <c r="S248" s="33" t="str">
        <f t="shared" si="224"/>
        <v/>
      </c>
      <c r="T248" s="33" t="str">
        <f t="shared" si="225"/>
        <v/>
      </c>
      <c r="U248" s="33" t="str">
        <f t="shared" si="226"/>
        <v/>
      </c>
      <c r="V248" s="33" t="str">
        <f t="shared" si="227"/>
        <v/>
      </c>
      <c r="W248" s="33" t="str">
        <f t="shared" si="228"/>
        <v/>
      </c>
      <c r="X248" s="39" t="str">
        <f t="shared" si="229"/>
        <v/>
      </c>
      <c r="Y248" s="34" t="str">
        <f t="shared" si="230"/>
        <v/>
      </c>
      <c r="Z248" s="34" t="str">
        <f t="shared" si="231"/>
        <v/>
      </c>
      <c r="AA248" s="43" t="str">
        <f t="shared" si="232"/>
        <v/>
      </c>
      <c r="AB248" s="34" t="str">
        <f t="shared" si="233"/>
        <v/>
      </c>
      <c r="AC248" s="32" t="str">
        <f>IF(B248="","",COUNTIF($B$2:B248,B248)&amp;" 回")</f>
        <v/>
      </c>
      <c r="AD248" s="32" t="str">
        <f t="shared" si="234"/>
        <v/>
      </c>
      <c r="AE248" s="43" t="str">
        <f t="shared" si="235"/>
        <v/>
      </c>
      <c r="AF248" s="32" t="str">
        <f t="shared" si="236"/>
        <v/>
      </c>
      <c r="AG248" s="30" t="str">
        <f t="shared" si="237"/>
        <v/>
      </c>
      <c r="AH248" s="28" t="str">
        <f t="shared" si="238"/>
        <v/>
      </c>
      <c r="AI248" s="5"/>
      <c r="AJ248" s="5"/>
      <c r="AK248" s="5"/>
      <c r="AL248" s="5"/>
      <c r="AM248" s="5"/>
    </row>
    <row r="249" spans="3:39" ht="20.100000000000001" customHeight="1" x14ac:dyDescent="0.15">
      <c r="C249" s="23" t="str">
        <f t="shared" si="210"/>
        <v/>
      </c>
      <c r="F249" s="25" t="str">
        <f t="shared" si="211"/>
        <v/>
      </c>
      <c r="G249" s="25" t="str">
        <f t="shared" si="212"/>
        <v/>
      </c>
      <c r="H249" s="25" t="str">
        <f t="shared" si="213"/>
        <v/>
      </c>
      <c r="I249" s="25" t="str">
        <f t="shared" si="214"/>
        <v/>
      </c>
      <c r="J249" s="31" t="str">
        <f t="shared" si="215"/>
        <v/>
      </c>
      <c r="K249" s="24" t="str">
        <f t="shared" si="216"/>
        <v/>
      </c>
      <c r="L249" s="26" t="str">
        <f t="shared" si="217"/>
        <v/>
      </c>
      <c r="M249" s="24" t="str">
        <f t="shared" si="218"/>
        <v/>
      </c>
      <c r="N249" s="31" t="str">
        <f t="shared" si="219"/>
        <v/>
      </c>
      <c r="O249" s="24" t="str">
        <f t="shared" si="220"/>
        <v/>
      </c>
      <c r="P249" s="37" t="str">
        <f t="shared" si="221"/>
        <v/>
      </c>
      <c r="Q249" s="24" t="str">
        <f t="shared" si="222"/>
        <v/>
      </c>
      <c r="R249" s="34" t="str">
        <f t="shared" si="223"/>
        <v/>
      </c>
      <c r="S249" s="33" t="str">
        <f t="shared" si="224"/>
        <v/>
      </c>
      <c r="T249" s="33" t="str">
        <f t="shared" si="225"/>
        <v/>
      </c>
      <c r="U249" s="33" t="str">
        <f t="shared" si="226"/>
        <v/>
      </c>
      <c r="V249" s="33" t="str">
        <f t="shared" si="227"/>
        <v/>
      </c>
      <c r="W249" s="33" t="str">
        <f t="shared" si="228"/>
        <v/>
      </c>
      <c r="X249" s="39" t="str">
        <f t="shared" si="229"/>
        <v/>
      </c>
      <c r="Y249" s="34" t="str">
        <f t="shared" si="230"/>
        <v/>
      </c>
      <c r="Z249" s="34" t="str">
        <f t="shared" si="231"/>
        <v/>
      </c>
      <c r="AA249" s="43" t="str">
        <f t="shared" si="232"/>
        <v/>
      </c>
      <c r="AB249" s="34" t="str">
        <f t="shared" si="233"/>
        <v/>
      </c>
      <c r="AC249" s="32" t="str">
        <f>IF(B249="","",COUNTIF($B$2:B249,B249)&amp;" 回")</f>
        <v/>
      </c>
      <c r="AD249" s="32" t="str">
        <f t="shared" si="234"/>
        <v/>
      </c>
      <c r="AE249" s="43" t="str">
        <f t="shared" si="235"/>
        <v/>
      </c>
      <c r="AF249" s="32" t="str">
        <f t="shared" si="236"/>
        <v/>
      </c>
      <c r="AG249" s="30" t="str">
        <f t="shared" si="237"/>
        <v/>
      </c>
      <c r="AH249" s="28" t="str">
        <f t="shared" si="238"/>
        <v/>
      </c>
      <c r="AI249" s="5"/>
      <c r="AJ249" s="5"/>
      <c r="AK249" s="5"/>
      <c r="AL249" s="5"/>
      <c r="AM249" s="5"/>
    </row>
    <row r="250" spans="3:39" ht="20.100000000000001" customHeight="1" x14ac:dyDescent="0.15">
      <c r="C250" s="23" t="str">
        <f t="shared" si="210"/>
        <v/>
      </c>
      <c r="F250" s="25" t="str">
        <f t="shared" si="211"/>
        <v/>
      </c>
      <c r="G250" s="25" t="str">
        <f t="shared" si="212"/>
        <v/>
      </c>
      <c r="H250" s="25" t="str">
        <f t="shared" si="213"/>
        <v/>
      </c>
      <c r="I250" s="25" t="str">
        <f t="shared" si="214"/>
        <v/>
      </c>
      <c r="J250" s="31" t="str">
        <f t="shared" si="215"/>
        <v/>
      </c>
      <c r="K250" s="24" t="str">
        <f t="shared" si="216"/>
        <v/>
      </c>
      <c r="L250" s="26" t="str">
        <f t="shared" si="217"/>
        <v/>
      </c>
      <c r="M250" s="24" t="str">
        <f t="shared" si="218"/>
        <v/>
      </c>
      <c r="N250" s="31" t="str">
        <f t="shared" si="219"/>
        <v/>
      </c>
      <c r="O250" s="24" t="str">
        <f t="shared" si="220"/>
        <v/>
      </c>
      <c r="P250" s="37" t="str">
        <f t="shared" si="221"/>
        <v/>
      </c>
      <c r="Q250" s="24" t="str">
        <f t="shared" si="222"/>
        <v/>
      </c>
      <c r="R250" s="34" t="str">
        <f t="shared" si="223"/>
        <v/>
      </c>
      <c r="S250" s="33" t="str">
        <f t="shared" si="224"/>
        <v/>
      </c>
      <c r="T250" s="33" t="str">
        <f t="shared" si="225"/>
        <v/>
      </c>
      <c r="U250" s="33" t="str">
        <f t="shared" si="226"/>
        <v/>
      </c>
      <c r="V250" s="33" t="str">
        <f t="shared" si="227"/>
        <v/>
      </c>
      <c r="W250" s="33" t="str">
        <f t="shared" si="228"/>
        <v/>
      </c>
      <c r="X250" s="39" t="str">
        <f t="shared" si="229"/>
        <v/>
      </c>
      <c r="Y250" s="34" t="str">
        <f t="shared" si="230"/>
        <v/>
      </c>
      <c r="Z250" s="34" t="str">
        <f t="shared" si="231"/>
        <v/>
      </c>
      <c r="AA250" s="43" t="str">
        <f t="shared" si="232"/>
        <v/>
      </c>
      <c r="AB250" s="34" t="str">
        <f t="shared" si="233"/>
        <v/>
      </c>
      <c r="AC250" s="32" t="str">
        <f>IF(B250="","",COUNTIF($B$2:B250,B250)&amp;" 回")</f>
        <v/>
      </c>
      <c r="AD250" s="32" t="str">
        <f t="shared" si="234"/>
        <v/>
      </c>
      <c r="AE250" s="43" t="str">
        <f t="shared" si="235"/>
        <v/>
      </c>
      <c r="AF250" s="32" t="str">
        <f t="shared" si="236"/>
        <v/>
      </c>
      <c r="AG250" s="30" t="str">
        <f t="shared" si="237"/>
        <v/>
      </c>
      <c r="AH250" s="28" t="str">
        <f t="shared" si="238"/>
        <v/>
      </c>
      <c r="AI250" s="5"/>
      <c r="AJ250" s="5"/>
      <c r="AK250" s="5"/>
      <c r="AL250" s="5"/>
      <c r="AM250" s="5"/>
    </row>
    <row r="251" spans="3:39" ht="20.100000000000001" customHeight="1" x14ac:dyDescent="0.15">
      <c r="C251" s="23" t="str">
        <f t="shared" si="210"/>
        <v/>
      </c>
      <c r="F251" s="25" t="str">
        <f t="shared" si="211"/>
        <v/>
      </c>
      <c r="G251" s="25" t="str">
        <f t="shared" si="212"/>
        <v/>
      </c>
      <c r="H251" s="25" t="str">
        <f t="shared" si="213"/>
        <v/>
      </c>
      <c r="I251" s="25" t="str">
        <f t="shared" si="214"/>
        <v/>
      </c>
      <c r="J251" s="31" t="str">
        <f t="shared" si="215"/>
        <v/>
      </c>
      <c r="K251" s="24" t="str">
        <f t="shared" si="216"/>
        <v/>
      </c>
      <c r="L251" s="26" t="str">
        <f t="shared" si="217"/>
        <v/>
      </c>
      <c r="M251" s="24" t="str">
        <f t="shared" si="218"/>
        <v/>
      </c>
      <c r="N251" s="31" t="str">
        <f t="shared" si="219"/>
        <v/>
      </c>
      <c r="O251" s="24" t="str">
        <f t="shared" si="220"/>
        <v/>
      </c>
      <c r="P251" s="37" t="str">
        <f t="shared" si="221"/>
        <v/>
      </c>
      <c r="Q251" s="24" t="str">
        <f t="shared" si="222"/>
        <v/>
      </c>
      <c r="R251" s="34" t="str">
        <f t="shared" si="223"/>
        <v/>
      </c>
      <c r="S251" s="33" t="str">
        <f t="shared" si="224"/>
        <v/>
      </c>
      <c r="T251" s="33" t="str">
        <f t="shared" si="225"/>
        <v/>
      </c>
      <c r="U251" s="33" t="str">
        <f t="shared" si="226"/>
        <v/>
      </c>
      <c r="V251" s="33" t="str">
        <f t="shared" si="227"/>
        <v/>
      </c>
      <c r="W251" s="33" t="str">
        <f t="shared" si="228"/>
        <v/>
      </c>
      <c r="X251" s="39" t="str">
        <f t="shared" si="229"/>
        <v/>
      </c>
      <c r="Y251" s="34" t="str">
        <f t="shared" si="230"/>
        <v/>
      </c>
      <c r="Z251" s="34" t="str">
        <f t="shared" si="231"/>
        <v/>
      </c>
      <c r="AA251" s="43" t="str">
        <f t="shared" si="232"/>
        <v/>
      </c>
      <c r="AB251" s="34" t="str">
        <f t="shared" si="233"/>
        <v/>
      </c>
      <c r="AC251" s="32" t="str">
        <f>IF(B251="","",COUNTIF($B$2:B251,B251)&amp;" 回")</f>
        <v/>
      </c>
      <c r="AD251" s="32" t="str">
        <f t="shared" si="234"/>
        <v/>
      </c>
      <c r="AE251" s="43" t="str">
        <f t="shared" si="235"/>
        <v/>
      </c>
      <c r="AF251" s="32" t="str">
        <f t="shared" si="236"/>
        <v/>
      </c>
      <c r="AG251" s="30" t="str">
        <f t="shared" si="237"/>
        <v/>
      </c>
      <c r="AH251" s="28" t="str">
        <f t="shared" si="238"/>
        <v/>
      </c>
      <c r="AI251" s="5"/>
      <c r="AJ251" s="5"/>
      <c r="AK251" s="5"/>
      <c r="AL251" s="5"/>
      <c r="AM251" s="5"/>
    </row>
    <row r="252" spans="3:39" ht="20.100000000000001" customHeight="1" x14ac:dyDescent="0.15">
      <c r="C252" s="23" t="str">
        <f t="shared" si="210"/>
        <v/>
      </c>
      <c r="F252" s="25" t="str">
        <f t="shared" si="211"/>
        <v/>
      </c>
      <c r="G252" s="25" t="str">
        <f t="shared" si="212"/>
        <v/>
      </c>
      <c r="H252" s="25" t="str">
        <f t="shared" si="213"/>
        <v/>
      </c>
      <c r="I252" s="25" t="str">
        <f t="shared" si="214"/>
        <v/>
      </c>
      <c r="J252" s="31" t="str">
        <f t="shared" si="215"/>
        <v/>
      </c>
      <c r="K252" s="24" t="str">
        <f t="shared" si="216"/>
        <v/>
      </c>
      <c r="L252" s="26" t="str">
        <f t="shared" si="217"/>
        <v/>
      </c>
      <c r="M252" s="24" t="str">
        <f t="shared" si="218"/>
        <v/>
      </c>
      <c r="N252" s="31" t="str">
        <f t="shared" si="219"/>
        <v/>
      </c>
      <c r="O252" s="24" t="str">
        <f t="shared" si="220"/>
        <v/>
      </c>
      <c r="P252" s="37" t="str">
        <f t="shared" si="221"/>
        <v/>
      </c>
      <c r="Q252" s="24" t="str">
        <f t="shared" si="222"/>
        <v/>
      </c>
      <c r="R252" s="34" t="str">
        <f t="shared" si="223"/>
        <v/>
      </c>
      <c r="S252" s="33" t="str">
        <f t="shared" si="224"/>
        <v/>
      </c>
      <c r="T252" s="33" t="str">
        <f t="shared" si="225"/>
        <v/>
      </c>
      <c r="U252" s="33" t="str">
        <f t="shared" si="226"/>
        <v/>
      </c>
      <c r="V252" s="33" t="str">
        <f t="shared" si="227"/>
        <v/>
      </c>
      <c r="W252" s="33" t="str">
        <f t="shared" si="228"/>
        <v/>
      </c>
      <c r="X252" s="39" t="str">
        <f t="shared" si="229"/>
        <v/>
      </c>
      <c r="Y252" s="34" t="str">
        <f t="shared" si="230"/>
        <v/>
      </c>
      <c r="Z252" s="34" t="str">
        <f t="shared" si="231"/>
        <v/>
      </c>
      <c r="AA252" s="43" t="str">
        <f t="shared" si="232"/>
        <v/>
      </c>
      <c r="AB252" s="34" t="str">
        <f t="shared" si="233"/>
        <v/>
      </c>
      <c r="AC252" s="32" t="str">
        <f>IF(B252="","",COUNTIF($B$2:B252,B252)&amp;" 回")</f>
        <v/>
      </c>
      <c r="AD252" s="32" t="str">
        <f t="shared" si="234"/>
        <v/>
      </c>
      <c r="AE252" s="43" t="str">
        <f t="shared" si="235"/>
        <v/>
      </c>
      <c r="AF252" s="32" t="str">
        <f t="shared" si="236"/>
        <v/>
      </c>
      <c r="AG252" s="30" t="str">
        <f t="shared" si="237"/>
        <v/>
      </c>
      <c r="AH252" s="28" t="str">
        <f t="shared" si="238"/>
        <v/>
      </c>
      <c r="AI252" s="5"/>
      <c r="AJ252" s="5"/>
      <c r="AK252" s="5"/>
      <c r="AL252" s="5"/>
      <c r="AM252" s="5"/>
    </row>
    <row r="253" spans="3:39" ht="20.100000000000001" customHeight="1" x14ac:dyDescent="0.15">
      <c r="C253" s="23" t="str">
        <f t="shared" si="210"/>
        <v/>
      </c>
      <c r="F253" s="25" t="str">
        <f t="shared" si="211"/>
        <v/>
      </c>
      <c r="G253" s="25" t="str">
        <f t="shared" si="212"/>
        <v/>
      </c>
      <c r="H253" s="25" t="str">
        <f t="shared" si="213"/>
        <v/>
      </c>
      <c r="I253" s="25" t="str">
        <f t="shared" si="214"/>
        <v/>
      </c>
      <c r="J253" s="31" t="str">
        <f t="shared" si="215"/>
        <v/>
      </c>
      <c r="K253" s="24" t="str">
        <f t="shared" si="216"/>
        <v/>
      </c>
      <c r="L253" s="26" t="str">
        <f t="shared" si="217"/>
        <v/>
      </c>
      <c r="M253" s="24" t="str">
        <f t="shared" si="218"/>
        <v/>
      </c>
      <c r="N253" s="31" t="str">
        <f t="shared" si="219"/>
        <v/>
      </c>
      <c r="O253" s="24" t="str">
        <f t="shared" si="220"/>
        <v/>
      </c>
      <c r="P253" s="37" t="str">
        <f t="shared" si="221"/>
        <v/>
      </c>
      <c r="Q253" s="24" t="str">
        <f t="shared" si="222"/>
        <v/>
      </c>
      <c r="R253" s="34" t="str">
        <f t="shared" si="223"/>
        <v/>
      </c>
      <c r="S253" s="33" t="str">
        <f t="shared" si="224"/>
        <v/>
      </c>
      <c r="T253" s="33" t="str">
        <f t="shared" si="225"/>
        <v/>
      </c>
      <c r="U253" s="33" t="str">
        <f t="shared" si="226"/>
        <v/>
      </c>
      <c r="V253" s="33" t="str">
        <f t="shared" si="227"/>
        <v/>
      </c>
      <c r="W253" s="33" t="str">
        <f t="shared" si="228"/>
        <v/>
      </c>
      <c r="X253" s="39" t="str">
        <f t="shared" si="229"/>
        <v/>
      </c>
      <c r="Y253" s="34" t="str">
        <f t="shared" si="230"/>
        <v/>
      </c>
      <c r="Z253" s="34" t="str">
        <f t="shared" si="231"/>
        <v/>
      </c>
      <c r="AA253" s="43" t="str">
        <f t="shared" si="232"/>
        <v/>
      </c>
      <c r="AB253" s="34" t="str">
        <f t="shared" si="233"/>
        <v/>
      </c>
      <c r="AC253" s="32" t="str">
        <f>IF(B253="","",COUNTIF($B$2:B253,B253)&amp;" 回")</f>
        <v/>
      </c>
      <c r="AD253" s="32" t="str">
        <f t="shared" si="234"/>
        <v/>
      </c>
      <c r="AE253" s="43" t="str">
        <f t="shared" si="235"/>
        <v/>
      </c>
      <c r="AF253" s="32" t="str">
        <f t="shared" si="236"/>
        <v/>
      </c>
      <c r="AG253" s="30" t="str">
        <f t="shared" si="237"/>
        <v/>
      </c>
      <c r="AH253" s="28" t="str">
        <f t="shared" si="238"/>
        <v/>
      </c>
      <c r="AI253" s="5"/>
      <c r="AJ253" s="5"/>
      <c r="AK253" s="5"/>
      <c r="AL253" s="5"/>
      <c r="AM253" s="5"/>
    </row>
    <row r="254" spans="3:39" ht="20.100000000000001" customHeight="1" x14ac:dyDescent="0.15">
      <c r="C254" s="23" t="str">
        <f t="shared" si="210"/>
        <v/>
      </c>
      <c r="F254" s="25" t="str">
        <f t="shared" si="211"/>
        <v/>
      </c>
      <c r="G254" s="25" t="str">
        <f t="shared" si="212"/>
        <v/>
      </c>
      <c r="H254" s="25" t="str">
        <f t="shared" si="213"/>
        <v/>
      </c>
      <c r="I254" s="25" t="str">
        <f t="shared" si="214"/>
        <v/>
      </c>
      <c r="J254" s="31" t="str">
        <f t="shared" si="215"/>
        <v/>
      </c>
      <c r="K254" s="24" t="str">
        <f t="shared" si="216"/>
        <v/>
      </c>
      <c r="L254" s="26" t="str">
        <f t="shared" si="217"/>
        <v/>
      </c>
      <c r="M254" s="24" t="str">
        <f t="shared" si="218"/>
        <v/>
      </c>
      <c r="N254" s="31" t="str">
        <f t="shared" si="219"/>
        <v/>
      </c>
      <c r="O254" s="24" t="str">
        <f t="shared" si="220"/>
        <v/>
      </c>
      <c r="P254" s="37" t="str">
        <f t="shared" si="221"/>
        <v/>
      </c>
      <c r="Q254" s="24" t="str">
        <f t="shared" si="222"/>
        <v/>
      </c>
      <c r="R254" s="34" t="str">
        <f t="shared" si="223"/>
        <v/>
      </c>
      <c r="S254" s="33" t="str">
        <f t="shared" si="224"/>
        <v/>
      </c>
      <c r="T254" s="33" t="str">
        <f t="shared" si="225"/>
        <v/>
      </c>
      <c r="U254" s="33" t="str">
        <f t="shared" si="226"/>
        <v/>
      </c>
      <c r="V254" s="33" t="str">
        <f t="shared" si="227"/>
        <v/>
      </c>
      <c r="W254" s="33" t="str">
        <f t="shared" si="228"/>
        <v/>
      </c>
      <c r="X254" s="39" t="str">
        <f t="shared" si="229"/>
        <v/>
      </c>
      <c r="Y254" s="34" t="str">
        <f t="shared" si="230"/>
        <v/>
      </c>
      <c r="Z254" s="34" t="str">
        <f t="shared" si="231"/>
        <v/>
      </c>
      <c r="AA254" s="43" t="str">
        <f t="shared" si="232"/>
        <v/>
      </c>
      <c r="AB254" s="34" t="str">
        <f t="shared" si="233"/>
        <v/>
      </c>
      <c r="AC254" s="32" t="str">
        <f>IF(B254="","",COUNTIF($B$2:B254,B254)&amp;" 回")</f>
        <v/>
      </c>
      <c r="AD254" s="32" t="str">
        <f t="shared" si="234"/>
        <v/>
      </c>
      <c r="AE254" s="43" t="str">
        <f t="shared" si="235"/>
        <v/>
      </c>
      <c r="AF254" s="32" t="str">
        <f t="shared" si="236"/>
        <v/>
      </c>
      <c r="AG254" s="30" t="str">
        <f t="shared" si="237"/>
        <v/>
      </c>
      <c r="AH254" s="28" t="str">
        <f t="shared" si="238"/>
        <v/>
      </c>
      <c r="AI254" s="5"/>
      <c r="AJ254" s="5"/>
      <c r="AK254" s="5"/>
      <c r="AL254" s="5"/>
      <c r="AM254" s="5"/>
    </row>
    <row r="255" spans="3:39" ht="20.100000000000001" customHeight="1" x14ac:dyDescent="0.15">
      <c r="C255" s="23" t="str">
        <f t="shared" si="210"/>
        <v/>
      </c>
      <c r="F255" s="25" t="str">
        <f t="shared" si="211"/>
        <v/>
      </c>
      <c r="G255" s="25" t="str">
        <f t="shared" si="212"/>
        <v/>
      </c>
      <c r="H255" s="25" t="str">
        <f t="shared" si="213"/>
        <v/>
      </c>
      <c r="I255" s="25" t="str">
        <f t="shared" si="214"/>
        <v/>
      </c>
      <c r="J255" s="31" t="str">
        <f t="shared" si="215"/>
        <v/>
      </c>
      <c r="K255" s="24" t="str">
        <f t="shared" si="216"/>
        <v/>
      </c>
      <c r="L255" s="26" t="str">
        <f t="shared" si="217"/>
        <v/>
      </c>
      <c r="M255" s="24" t="str">
        <f t="shared" si="218"/>
        <v/>
      </c>
      <c r="N255" s="31" t="str">
        <f t="shared" si="219"/>
        <v/>
      </c>
      <c r="O255" s="24" t="str">
        <f t="shared" si="220"/>
        <v/>
      </c>
      <c r="P255" s="37" t="str">
        <f t="shared" si="221"/>
        <v/>
      </c>
      <c r="Q255" s="24" t="str">
        <f t="shared" si="222"/>
        <v/>
      </c>
      <c r="R255" s="34" t="str">
        <f t="shared" si="223"/>
        <v/>
      </c>
      <c r="S255" s="33" t="str">
        <f t="shared" si="224"/>
        <v/>
      </c>
      <c r="T255" s="33" t="str">
        <f t="shared" si="225"/>
        <v/>
      </c>
      <c r="U255" s="33" t="str">
        <f t="shared" si="226"/>
        <v/>
      </c>
      <c r="V255" s="33" t="str">
        <f t="shared" si="227"/>
        <v/>
      </c>
      <c r="W255" s="33" t="str">
        <f t="shared" si="228"/>
        <v/>
      </c>
      <c r="X255" s="39" t="str">
        <f t="shared" si="229"/>
        <v/>
      </c>
      <c r="Y255" s="34" t="str">
        <f t="shared" si="230"/>
        <v/>
      </c>
      <c r="Z255" s="34" t="str">
        <f t="shared" si="231"/>
        <v/>
      </c>
      <c r="AA255" s="43" t="str">
        <f t="shared" si="232"/>
        <v/>
      </c>
      <c r="AB255" s="34" t="str">
        <f t="shared" si="233"/>
        <v/>
      </c>
      <c r="AC255" s="32" t="str">
        <f>IF(B255="","",COUNTIF($B$2:B255,B255)&amp;" 回")</f>
        <v/>
      </c>
      <c r="AD255" s="32" t="str">
        <f t="shared" si="234"/>
        <v/>
      </c>
      <c r="AE255" s="43" t="str">
        <f t="shared" si="235"/>
        <v/>
      </c>
      <c r="AF255" s="32" t="str">
        <f t="shared" si="236"/>
        <v/>
      </c>
      <c r="AG255" s="30" t="str">
        <f t="shared" si="237"/>
        <v/>
      </c>
      <c r="AH255" s="28" t="str">
        <f t="shared" si="238"/>
        <v/>
      </c>
      <c r="AI255" s="5"/>
      <c r="AJ255" s="5"/>
      <c r="AK255" s="5"/>
      <c r="AL255" s="5"/>
      <c r="AM255" s="5"/>
    </row>
    <row r="256" spans="3:39" ht="20.100000000000001" customHeight="1" x14ac:dyDescent="0.15">
      <c r="C256" s="23" t="str">
        <f t="shared" si="210"/>
        <v/>
      </c>
      <c r="F256" s="25" t="str">
        <f t="shared" si="211"/>
        <v/>
      </c>
      <c r="G256" s="25" t="str">
        <f t="shared" si="212"/>
        <v/>
      </c>
      <c r="H256" s="25" t="str">
        <f t="shared" si="213"/>
        <v/>
      </c>
      <c r="I256" s="25" t="str">
        <f t="shared" si="214"/>
        <v/>
      </c>
      <c r="J256" s="31" t="str">
        <f t="shared" si="215"/>
        <v/>
      </c>
      <c r="K256" s="24" t="str">
        <f t="shared" si="216"/>
        <v/>
      </c>
      <c r="L256" s="26" t="str">
        <f t="shared" si="217"/>
        <v/>
      </c>
      <c r="M256" s="24" t="str">
        <f t="shared" si="218"/>
        <v/>
      </c>
      <c r="N256" s="31" t="str">
        <f t="shared" si="219"/>
        <v/>
      </c>
      <c r="O256" s="24" t="str">
        <f t="shared" si="220"/>
        <v/>
      </c>
      <c r="P256" s="37" t="str">
        <f t="shared" si="221"/>
        <v/>
      </c>
      <c r="Q256" s="24" t="str">
        <f t="shared" si="222"/>
        <v/>
      </c>
      <c r="R256" s="34" t="str">
        <f t="shared" si="223"/>
        <v/>
      </c>
      <c r="S256" s="33" t="str">
        <f t="shared" si="224"/>
        <v/>
      </c>
      <c r="T256" s="33" t="str">
        <f t="shared" si="225"/>
        <v/>
      </c>
      <c r="U256" s="33" t="str">
        <f t="shared" si="226"/>
        <v/>
      </c>
      <c r="V256" s="33" t="str">
        <f t="shared" si="227"/>
        <v/>
      </c>
      <c r="W256" s="33" t="str">
        <f t="shared" si="228"/>
        <v/>
      </c>
      <c r="X256" s="39" t="str">
        <f t="shared" si="229"/>
        <v/>
      </c>
      <c r="Y256" s="34" t="str">
        <f t="shared" si="230"/>
        <v/>
      </c>
      <c r="Z256" s="34" t="str">
        <f t="shared" si="231"/>
        <v/>
      </c>
      <c r="AA256" s="43" t="str">
        <f t="shared" si="232"/>
        <v/>
      </c>
      <c r="AB256" s="34" t="str">
        <f t="shared" si="233"/>
        <v/>
      </c>
      <c r="AC256" s="32" t="str">
        <f>IF(B256="","",COUNTIF($B$2:B256,B256)&amp;" 回")</f>
        <v/>
      </c>
      <c r="AD256" s="32" t="str">
        <f t="shared" si="234"/>
        <v/>
      </c>
      <c r="AE256" s="43" t="str">
        <f t="shared" si="235"/>
        <v/>
      </c>
      <c r="AF256" s="32" t="str">
        <f t="shared" si="236"/>
        <v/>
      </c>
      <c r="AG256" s="30" t="str">
        <f t="shared" si="237"/>
        <v/>
      </c>
      <c r="AH256" s="28" t="str">
        <f t="shared" si="238"/>
        <v/>
      </c>
      <c r="AI256" s="5"/>
      <c r="AJ256" s="5"/>
      <c r="AK256" s="5"/>
      <c r="AL256" s="5"/>
      <c r="AM256" s="5"/>
    </row>
    <row r="257" spans="3:39" ht="20.100000000000001" customHeight="1" x14ac:dyDescent="0.15">
      <c r="C257" s="23" t="str">
        <f t="shared" si="210"/>
        <v/>
      </c>
      <c r="F257" s="25" t="str">
        <f t="shared" si="211"/>
        <v/>
      </c>
      <c r="G257" s="25" t="str">
        <f t="shared" si="212"/>
        <v/>
      </c>
      <c r="H257" s="25" t="str">
        <f t="shared" si="213"/>
        <v/>
      </c>
      <c r="I257" s="25" t="str">
        <f t="shared" si="214"/>
        <v/>
      </c>
      <c r="J257" s="31" t="str">
        <f t="shared" si="215"/>
        <v/>
      </c>
      <c r="K257" s="24" t="str">
        <f t="shared" si="216"/>
        <v/>
      </c>
      <c r="L257" s="26" t="str">
        <f t="shared" si="217"/>
        <v/>
      </c>
      <c r="M257" s="24" t="str">
        <f t="shared" si="218"/>
        <v/>
      </c>
      <c r="N257" s="31" t="str">
        <f t="shared" si="219"/>
        <v/>
      </c>
      <c r="O257" s="24" t="str">
        <f t="shared" si="220"/>
        <v/>
      </c>
      <c r="P257" s="37" t="str">
        <f t="shared" si="221"/>
        <v/>
      </c>
      <c r="Q257" s="24" t="str">
        <f t="shared" si="222"/>
        <v/>
      </c>
      <c r="R257" s="34" t="str">
        <f t="shared" si="223"/>
        <v/>
      </c>
      <c r="S257" s="33" t="str">
        <f t="shared" si="224"/>
        <v/>
      </c>
      <c r="T257" s="33" t="str">
        <f t="shared" si="225"/>
        <v/>
      </c>
      <c r="U257" s="33" t="str">
        <f t="shared" si="226"/>
        <v/>
      </c>
      <c r="V257" s="33" t="str">
        <f t="shared" si="227"/>
        <v/>
      </c>
      <c r="W257" s="33" t="str">
        <f t="shared" si="228"/>
        <v/>
      </c>
      <c r="X257" s="39" t="str">
        <f t="shared" si="229"/>
        <v/>
      </c>
      <c r="Y257" s="34" t="str">
        <f t="shared" si="230"/>
        <v/>
      </c>
      <c r="Z257" s="34" t="str">
        <f t="shared" si="231"/>
        <v/>
      </c>
      <c r="AA257" s="43" t="str">
        <f t="shared" si="232"/>
        <v/>
      </c>
      <c r="AB257" s="34" t="str">
        <f t="shared" si="233"/>
        <v/>
      </c>
      <c r="AC257" s="32" t="str">
        <f>IF(B257="","",COUNTIF($B$2:B257,B257)&amp;" 回")</f>
        <v/>
      </c>
      <c r="AD257" s="32" t="str">
        <f t="shared" si="234"/>
        <v/>
      </c>
      <c r="AE257" s="43" t="str">
        <f t="shared" si="235"/>
        <v/>
      </c>
      <c r="AF257" s="32" t="str">
        <f t="shared" si="236"/>
        <v/>
      </c>
      <c r="AG257" s="30" t="str">
        <f t="shared" si="237"/>
        <v/>
      </c>
      <c r="AH257" s="28" t="str">
        <f t="shared" si="238"/>
        <v/>
      </c>
      <c r="AI257" s="5"/>
      <c r="AJ257" s="5"/>
      <c r="AK257" s="5"/>
      <c r="AL257" s="5"/>
      <c r="AM257" s="5"/>
    </row>
    <row r="258" spans="3:39" ht="20.100000000000001" customHeight="1" x14ac:dyDescent="0.15">
      <c r="C258" s="23" t="str">
        <f t="shared" si="210"/>
        <v/>
      </c>
      <c r="F258" s="25" t="str">
        <f t="shared" si="211"/>
        <v/>
      </c>
      <c r="G258" s="25" t="str">
        <f t="shared" si="212"/>
        <v/>
      </c>
      <c r="H258" s="25" t="str">
        <f t="shared" si="213"/>
        <v/>
      </c>
      <c r="I258" s="25" t="str">
        <f t="shared" si="214"/>
        <v/>
      </c>
      <c r="J258" s="31" t="str">
        <f t="shared" si="215"/>
        <v/>
      </c>
      <c r="K258" s="24" t="str">
        <f t="shared" si="216"/>
        <v/>
      </c>
      <c r="L258" s="26" t="str">
        <f t="shared" si="217"/>
        <v/>
      </c>
      <c r="M258" s="24" t="str">
        <f t="shared" si="218"/>
        <v/>
      </c>
      <c r="N258" s="31" t="str">
        <f t="shared" si="219"/>
        <v/>
      </c>
      <c r="O258" s="24" t="str">
        <f t="shared" si="220"/>
        <v/>
      </c>
      <c r="P258" s="37" t="str">
        <f t="shared" si="221"/>
        <v/>
      </c>
      <c r="Q258" s="24" t="str">
        <f t="shared" si="222"/>
        <v/>
      </c>
      <c r="R258" s="34" t="str">
        <f t="shared" si="223"/>
        <v/>
      </c>
      <c r="S258" s="33" t="str">
        <f t="shared" si="224"/>
        <v/>
      </c>
      <c r="T258" s="33" t="str">
        <f t="shared" si="225"/>
        <v/>
      </c>
      <c r="U258" s="33" t="str">
        <f t="shared" si="226"/>
        <v/>
      </c>
      <c r="V258" s="33" t="str">
        <f t="shared" si="227"/>
        <v/>
      </c>
      <c r="W258" s="33" t="str">
        <f t="shared" si="228"/>
        <v/>
      </c>
      <c r="X258" s="39" t="str">
        <f t="shared" si="229"/>
        <v/>
      </c>
      <c r="Y258" s="34" t="str">
        <f t="shared" si="230"/>
        <v/>
      </c>
      <c r="Z258" s="34" t="str">
        <f t="shared" si="231"/>
        <v/>
      </c>
      <c r="AA258" s="43" t="str">
        <f t="shared" si="232"/>
        <v/>
      </c>
      <c r="AB258" s="34" t="str">
        <f t="shared" si="233"/>
        <v/>
      </c>
      <c r="AC258" s="32" t="str">
        <f>IF(B258="","",COUNTIF($B$2:B258,B258)&amp;" 回")</f>
        <v/>
      </c>
      <c r="AD258" s="32" t="str">
        <f t="shared" si="234"/>
        <v/>
      </c>
      <c r="AE258" s="43" t="str">
        <f t="shared" si="235"/>
        <v/>
      </c>
      <c r="AF258" s="32" t="str">
        <f t="shared" si="236"/>
        <v/>
      </c>
      <c r="AG258" s="30" t="str">
        <f t="shared" si="237"/>
        <v/>
      </c>
      <c r="AH258" s="28" t="str">
        <f t="shared" si="238"/>
        <v/>
      </c>
      <c r="AI258" s="5"/>
      <c r="AJ258" s="5"/>
      <c r="AK258" s="5"/>
      <c r="AL258" s="5"/>
      <c r="AM258" s="5"/>
    </row>
    <row r="259" spans="3:39" ht="20.100000000000001" customHeight="1" x14ac:dyDescent="0.15">
      <c r="C259" s="23" t="str">
        <f t="shared" si="210"/>
        <v/>
      </c>
      <c r="F259" s="25" t="str">
        <f t="shared" si="211"/>
        <v/>
      </c>
      <c r="G259" s="25" t="str">
        <f t="shared" si="212"/>
        <v/>
      </c>
      <c r="H259" s="25" t="str">
        <f t="shared" si="213"/>
        <v/>
      </c>
      <c r="I259" s="25" t="str">
        <f t="shared" si="214"/>
        <v/>
      </c>
      <c r="J259" s="31" t="str">
        <f t="shared" si="215"/>
        <v/>
      </c>
      <c r="K259" s="24" t="str">
        <f t="shared" si="216"/>
        <v/>
      </c>
      <c r="L259" s="26" t="str">
        <f t="shared" si="217"/>
        <v/>
      </c>
      <c r="M259" s="24" t="str">
        <f t="shared" si="218"/>
        <v/>
      </c>
      <c r="N259" s="31" t="str">
        <f t="shared" si="219"/>
        <v/>
      </c>
      <c r="O259" s="24" t="str">
        <f t="shared" si="220"/>
        <v/>
      </c>
      <c r="P259" s="37" t="str">
        <f t="shared" si="221"/>
        <v/>
      </c>
      <c r="Q259" s="24" t="str">
        <f t="shared" si="222"/>
        <v/>
      </c>
      <c r="R259" s="34" t="str">
        <f t="shared" si="223"/>
        <v/>
      </c>
      <c r="S259" s="33" t="str">
        <f t="shared" si="224"/>
        <v/>
      </c>
      <c r="T259" s="33" t="str">
        <f t="shared" si="225"/>
        <v/>
      </c>
      <c r="U259" s="33" t="str">
        <f t="shared" si="226"/>
        <v/>
      </c>
      <c r="V259" s="33" t="str">
        <f t="shared" si="227"/>
        <v/>
      </c>
      <c r="W259" s="33" t="str">
        <f t="shared" si="228"/>
        <v/>
      </c>
      <c r="X259" s="39" t="str">
        <f t="shared" si="229"/>
        <v/>
      </c>
      <c r="Y259" s="34" t="str">
        <f t="shared" si="230"/>
        <v/>
      </c>
      <c r="Z259" s="34" t="str">
        <f t="shared" si="231"/>
        <v/>
      </c>
      <c r="AA259" s="43" t="str">
        <f t="shared" si="232"/>
        <v/>
      </c>
      <c r="AB259" s="34" t="str">
        <f t="shared" si="233"/>
        <v/>
      </c>
      <c r="AC259" s="32" t="str">
        <f>IF(B259="","",COUNTIF($B$2:B259,B259)&amp;" 回")</f>
        <v/>
      </c>
      <c r="AD259" s="32" t="str">
        <f t="shared" si="234"/>
        <v/>
      </c>
      <c r="AE259" s="43" t="str">
        <f t="shared" si="235"/>
        <v/>
      </c>
      <c r="AF259" s="32" t="str">
        <f t="shared" si="236"/>
        <v/>
      </c>
      <c r="AG259" s="30" t="str">
        <f t="shared" si="237"/>
        <v/>
      </c>
      <c r="AH259" s="28" t="str">
        <f t="shared" si="238"/>
        <v/>
      </c>
      <c r="AI259" s="5"/>
      <c r="AJ259" s="5"/>
      <c r="AK259" s="5"/>
      <c r="AL259" s="5"/>
      <c r="AM259" s="5"/>
    </row>
    <row r="260" spans="3:39" ht="20.100000000000001" customHeight="1" x14ac:dyDescent="0.15">
      <c r="C260" s="23" t="str">
        <f t="shared" si="210"/>
        <v/>
      </c>
      <c r="F260" s="25" t="str">
        <f t="shared" si="211"/>
        <v/>
      </c>
      <c r="G260" s="25" t="str">
        <f t="shared" si="212"/>
        <v/>
      </c>
      <c r="H260" s="25" t="str">
        <f t="shared" si="213"/>
        <v/>
      </c>
      <c r="I260" s="25" t="str">
        <f t="shared" si="214"/>
        <v/>
      </c>
      <c r="J260" s="31" t="str">
        <f t="shared" si="215"/>
        <v/>
      </c>
      <c r="K260" s="24" t="str">
        <f t="shared" si="216"/>
        <v/>
      </c>
      <c r="L260" s="26" t="str">
        <f t="shared" si="217"/>
        <v/>
      </c>
      <c r="M260" s="24" t="str">
        <f t="shared" si="218"/>
        <v/>
      </c>
      <c r="N260" s="31" t="str">
        <f t="shared" si="219"/>
        <v/>
      </c>
      <c r="O260" s="24" t="str">
        <f t="shared" si="220"/>
        <v/>
      </c>
      <c r="P260" s="37" t="str">
        <f t="shared" si="221"/>
        <v/>
      </c>
      <c r="Q260" s="24" t="str">
        <f t="shared" si="222"/>
        <v/>
      </c>
      <c r="R260" s="34" t="str">
        <f t="shared" si="223"/>
        <v/>
      </c>
      <c r="S260" s="33" t="str">
        <f t="shared" si="224"/>
        <v/>
      </c>
      <c r="T260" s="33" t="str">
        <f t="shared" si="225"/>
        <v/>
      </c>
      <c r="U260" s="33" t="str">
        <f t="shared" si="226"/>
        <v/>
      </c>
      <c r="V260" s="33" t="str">
        <f t="shared" si="227"/>
        <v/>
      </c>
      <c r="W260" s="33" t="str">
        <f t="shared" si="228"/>
        <v/>
      </c>
      <c r="X260" s="39" t="str">
        <f t="shared" si="229"/>
        <v/>
      </c>
      <c r="Y260" s="34" t="str">
        <f t="shared" si="230"/>
        <v/>
      </c>
      <c r="Z260" s="34" t="str">
        <f t="shared" si="231"/>
        <v/>
      </c>
      <c r="AA260" s="43" t="str">
        <f t="shared" si="232"/>
        <v/>
      </c>
      <c r="AB260" s="34" t="str">
        <f t="shared" si="233"/>
        <v/>
      </c>
      <c r="AC260" s="32" t="str">
        <f>IF(B260="","",COUNTIF($B$2:B260,B260)&amp;" 回")</f>
        <v/>
      </c>
      <c r="AD260" s="32" t="str">
        <f t="shared" si="234"/>
        <v/>
      </c>
      <c r="AE260" s="43" t="str">
        <f t="shared" si="235"/>
        <v/>
      </c>
      <c r="AF260" s="32" t="str">
        <f t="shared" si="236"/>
        <v/>
      </c>
      <c r="AG260" s="30" t="str">
        <f t="shared" si="237"/>
        <v/>
      </c>
      <c r="AH260" s="28" t="str">
        <f t="shared" si="238"/>
        <v/>
      </c>
      <c r="AI260" s="5"/>
      <c r="AJ260" s="5"/>
      <c r="AK260" s="5"/>
      <c r="AL260" s="5"/>
      <c r="AM260" s="5"/>
    </row>
    <row r="261" spans="3:39" ht="20.100000000000001" customHeight="1" x14ac:dyDescent="0.15">
      <c r="C261" s="23" t="str">
        <f t="shared" si="210"/>
        <v/>
      </c>
      <c r="F261" s="25" t="str">
        <f t="shared" si="211"/>
        <v/>
      </c>
      <c r="G261" s="25" t="str">
        <f t="shared" si="212"/>
        <v/>
      </c>
      <c r="H261" s="25" t="str">
        <f t="shared" si="213"/>
        <v/>
      </c>
      <c r="I261" s="25" t="str">
        <f t="shared" si="214"/>
        <v/>
      </c>
      <c r="J261" s="31" t="str">
        <f t="shared" si="215"/>
        <v/>
      </c>
      <c r="K261" s="24" t="str">
        <f t="shared" si="216"/>
        <v/>
      </c>
      <c r="L261" s="26" t="str">
        <f t="shared" si="217"/>
        <v/>
      </c>
      <c r="M261" s="24" t="str">
        <f t="shared" si="218"/>
        <v/>
      </c>
      <c r="N261" s="31" t="str">
        <f t="shared" si="219"/>
        <v/>
      </c>
      <c r="O261" s="24" t="str">
        <f t="shared" si="220"/>
        <v/>
      </c>
      <c r="P261" s="37" t="str">
        <f t="shared" si="221"/>
        <v/>
      </c>
      <c r="Q261" s="24" t="str">
        <f t="shared" si="222"/>
        <v/>
      </c>
      <c r="R261" s="34" t="str">
        <f t="shared" si="223"/>
        <v/>
      </c>
      <c r="S261" s="33" t="str">
        <f t="shared" si="224"/>
        <v/>
      </c>
      <c r="T261" s="33" t="str">
        <f t="shared" si="225"/>
        <v/>
      </c>
      <c r="U261" s="33" t="str">
        <f t="shared" si="226"/>
        <v/>
      </c>
      <c r="V261" s="33" t="str">
        <f t="shared" si="227"/>
        <v/>
      </c>
      <c r="W261" s="33" t="str">
        <f t="shared" si="228"/>
        <v/>
      </c>
      <c r="X261" s="39" t="str">
        <f t="shared" si="229"/>
        <v/>
      </c>
      <c r="Y261" s="34" t="str">
        <f t="shared" si="230"/>
        <v/>
      </c>
      <c r="Z261" s="34" t="str">
        <f t="shared" si="231"/>
        <v/>
      </c>
      <c r="AA261" s="43" t="str">
        <f t="shared" si="232"/>
        <v/>
      </c>
      <c r="AB261" s="34" t="str">
        <f t="shared" si="233"/>
        <v/>
      </c>
      <c r="AC261" s="32" t="str">
        <f>IF(B261="","",COUNTIF($B$2:B261,B261)&amp;" 回")</f>
        <v/>
      </c>
      <c r="AD261" s="32" t="str">
        <f t="shared" si="234"/>
        <v/>
      </c>
      <c r="AE261" s="43" t="str">
        <f t="shared" si="235"/>
        <v/>
      </c>
      <c r="AF261" s="32" t="str">
        <f t="shared" si="236"/>
        <v/>
      </c>
      <c r="AG261" s="30" t="str">
        <f t="shared" si="237"/>
        <v/>
      </c>
      <c r="AH261" s="28" t="str">
        <f t="shared" si="238"/>
        <v/>
      </c>
      <c r="AI261" s="5"/>
      <c r="AJ261" s="5"/>
      <c r="AK261" s="5"/>
      <c r="AL261" s="5"/>
      <c r="AM261" s="5"/>
    </row>
    <row r="262" spans="3:39" ht="20.100000000000001" customHeight="1" x14ac:dyDescent="0.15">
      <c r="C262" s="23" t="str">
        <f t="shared" si="210"/>
        <v/>
      </c>
      <c r="F262" s="25" t="str">
        <f t="shared" si="211"/>
        <v/>
      </c>
      <c r="G262" s="25" t="str">
        <f t="shared" si="212"/>
        <v/>
      </c>
      <c r="H262" s="25" t="str">
        <f t="shared" si="213"/>
        <v/>
      </c>
      <c r="I262" s="25" t="str">
        <f t="shared" si="214"/>
        <v/>
      </c>
      <c r="J262" s="31" t="str">
        <f t="shared" si="215"/>
        <v/>
      </c>
      <c r="K262" s="24" t="str">
        <f t="shared" si="216"/>
        <v/>
      </c>
      <c r="L262" s="26" t="str">
        <f t="shared" si="217"/>
        <v/>
      </c>
      <c r="M262" s="24" t="str">
        <f t="shared" si="218"/>
        <v/>
      </c>
      <c r="N262" s="31" t="str">
        <f t="shared" si="219"/>
        <v/>
      </c>
      <c r="O262" s="24" t="str">
        <f t="shared" si="220"/>
        <v/>
      </c>
      <c r="P262" s="37" t="str">
        <f t="shared" si="221"/>
        <v/>
      </c>
      <c r="Q262" s="24" t="str">
        <f t="shared" si="222"/>
        <v/>
      </c>
      <c r="R262" s="34" t="str">
        <f t="shared" si="223"/>
        <v/>
      </c>
      <c r="S262" s="33" t="str">
        <f t="shared" si="224"/>
        <v/>
      </c>
      <c r="T262" s="33" t="str">
        <f t="shared" si="225"/>
        <v/>
      </c>
      <c r="U262" s="33" t="str">
        <f t="shared" si="226"/>
        <v/>
      </c>
      <c r="V262" s="33" t="str">
        <f t="shared" si="227"/>
        <v/>
      </c>
      <c r="W262" s="33" t="str">
        <f t="shared" si="228"/>
        <v/>
      </c>
      <c r="X262" s="39" t="str">
        <f t="shared" si="229"/>
        <v/>
      </c>
      <c r="Y262" s="34" t="str">
        <f t="shared" si="230"/>
        <v/>
      </c>
      <c r="Z262" s="34" t="str">
        <f t="shared" si="231"/>
        <v/>
      </c>
      <c r="AA262" s="43" t="str">
        <f t="shared" si="232"/>
        <v/>
      </c>
      <c r="AB262" s="34" t="str">
        <f t="shared" si="233"/>
        <v/>
      </c>
      <c r="AC262" s="32" t="str">
        <f>IF(B262="","",COUNTIF($B$2:B262,B262)&amp;" 回")</f>
        <v/>
      </c>
      <c r="AD262" s="32" t="str">
        <f t="shared" si="234"/>
        <v/>
      </c>
      <c r="AE262" s="43" t="str">
        <f t="shared" si="235"/>
        <v/>
      </c>
      <c r="AF262" s="32" t="str">
        <f t="shared" si="236"/>
        <v/>
      </c>
      <c r="AG262" s="30" t="str">
        <f t="shared" si="237"/>
        <v/>
      </c>
      <c r="AH262" s="28" t="str">
        <f t="shared" si="238"/>
        <v/>
      </c>
      <c r="AI262" s="5"/>
      <c r="AJ262" s="5"/>
      <c r="AK262" s="5"/>
      <c r="AL262" s="5"/>
      <c r="AM262" s="5"/>
    </row>
    <row r="263" spans="3:39" ht="20.100000000000001" customHeight="1" x14ac:dyDescent="0.15">
      <c r="C263" s="23" t="str">
        <f t="shared" si="210"/>
        <v/>
      </c>
      <c r="F263" s="25" t="str">
        <f t="shared" si="211"/>
        <v/>
      </c>
      <c r="G263" s="25" t="str">
        <f t="shared" si="212"/>
        <v/>
      </c>
      <c r="H263" s="25" t="str">
        <f t="shared" si="213"/>
        <v/>
      </c>
      <c r="I263" s="25" t="str">
        <f t="shared" si="214"/>
        <v/>
      </c>
      <c r="J263" s="31" t="str">
        <f t="shared" si="215"/>
        <v/>
      </c>
      <c r="K263" s="24" t="str">
        <f t="shared" si="216"/>
        <v/>
      </c>
      <c r="L263" s="26" t="str">
        <f t="shared" si="217"/>
        <v/>
      </c>
      <c r="M263" s="24" t="str">
        <f t="shared" si="218"/>
        <v/>
      </c>
      <c r="N263" s="31" t="str">
        <f t="shared" si="219"/>
        <v/>
      </c>
      <c r="O263" s="24" t="str">
        <f t="shared" si="220"/>
        <v/>
      </c>
      <c r="P263" s="37" t="str">
        <f t="shared" si="221"/>
        <v/>
      </c>
      <c r="Q263" s="24" t="str">
        <f t="shared" si="222"/>
        <v/>
      </c>
      <c r="R263" s="34" t="str">
        <f t="shared" si="223"/>
        <v/>
      </c>
      <c r="S263" s="33" t="str">
        <f t="shared" si="224"/>
        <v/>
      </c>
      <c r="T263" s="33" t="str">
        <f t="shared" si="225"/>
        <v/>
      </c>
      <c r="U263" s="33" t="str">
        <f t="shared" si="226"/>
        <v/>
      </c>
      <c r="V263" s="33" t="str">
        <f t="shared" si="227"/>
        <v/>
      </c>
      <c r="W263" s="33" t="str">
        <f t="shared" si="228"/>
        <v/>
      </c>
      <c r="X263" s="39" t="str">
        <f t="shared" si="229"/>
        <v/>
      </c>
      <c r="Y263" s="34" t="str">
        <f t="shared" si="230"/>
        <v/>
      </c>
      <c r="Z263" s="34" t="str">
        <f t="shared" si="231"/>
        <v/>
      </c>
      <c r="AA263" s="43" t="str">
        <f t="shared" si="232"/>
        <v/>
      </c>
      <c r="AB263" s="34" t="str">
        <f t="shared" si="233"/>
        <v/>
      </c>
      <c r="AC263" s="32" t="str">
        <f>IF(B263="","",COUNTIF($B$2:B263,B263)&amp;" 回")</f>
        <v/>
      </c>
      <c r="AD263" s="32" t="str">
        <f t="shared" si="234"/>
        <v/>
      </c>
      <c r="AE263" s="43" t="str">
        <f t="shared" si="235"/>
        <v/>
      </c>
      <c r="AF263" s="32" t="str">
        <f t="shared" si="236"/>
        <v/>
      </c>
      <c r="AG263" s="30" t="str">
        <f t="shared" si="237"/>
        <v/>
      </c>
      <c r="AH263" s="28" t="str">
        <f t="shared" si="238"/>
        <v/>
      </c>
      <c r="AI263" s="5"/>
      <c r="AJ263" s="5"/>
      <c r="AK263" s="5"/>
      <c r="AL263" s="5"/>
      <c r="AM263" s="5"/>
    </row>
    <row r="264" spans="3:39" ht="20.100000000000001" customHeight="1" x14ac:dyDescent="0.15">
      <c r="C264" s="23" t="str">
        <f t="shared" si="210"/>
        <v/>
      </c>
      <c r="F264" s="25" t="str">
        <f t="shared" si="211"/>
        <v/>
      </c>
      <c r="G264" s="25" t="str">
        <f t="shared" si="212"/>
        <v/>
      </c>
      <c r="H264" s="25" t="str">
        <f t="shared" si="213"/>
        <v/>
      </c>
      <c r="I264" s="25" t="str">
        <f t="shared" si="214"/>
        <v/>
      </c>
      <c r="J264" s="31" t="str">
        <f t="shared" si="215"/>
        <v/>
      </c>
      <c r="K264" s="24" t="str">
        <f t="shared" si="216"/>
        <v/>
      </c>
      <c r="L264" s="26" t="str">
        <f t="shared" si="217"/>
        <v/>
      </c>
      <c r="M264" s="24" t="str">
        <f t="shared" si="218"/>
        <v/>
      </c>
      <c r="N264" s="31" t="str">
        <f t="shared" si="219"/>
        <v/>
      </c>
      <c r="O264" s="24" t="str">
        <f t="shared" si="220"/>
        <v/>
      </c>
      <c r="P264" s="37" t="str">
        <f t="shared" si="221"/>
        <v/>
      </c>
      <c r="Q264" s="24" t="str">
        <f t="shared" si="222"/>
        <v/>
      </c>
      <c r="R264" s="34" t="str">
        <f t="shared" si="223"/>
        <v/>
      </c>
      <c r="S264" s="33" t="str">
        <f t="shared" si="224"/>
        <v/>
      </c>
      <c r="T264" s="33" t="str">
        <f t="shared" si="225"/>
        <v/>
      </c>
      <c r="U264" s="33" t="str">
        <f t="shared" si="226"/>
        <v/>
      </c>
      <c r="V264" s="33" t="str">
        <f t="shared" si="227"/>
        <v/>
      </c>
      <c r="W264" s="33" t="str">
        <f t="shared" si="228"/>
        <v/>
      </c>
      <c r="X264" s="39" t="str">
        <f t="shared" si="229"/>
        <v/>
      </c>
      <c r="Y264" s="34" t="str">
        <f t="shared" si="230"/>
        <v/>
      </c>
      <c r="Z264" s="34" t="str">
        <f t="shared" si="231"/>
        <v/>
      </c>
      <c r="AA264" s="43" t="str">
        <f t="shared" si="232"/>
        <v/>
      </c>
      <c r="AB264" s="34" t="str">
        <f t="shared" si="233"/>
        <v/>
      </c>
      <c r="AC264" s="32" t="str">
        <f>IF(B264="","",COUNTIF($B$2:B264,B264)&amp;" 回")</f>
        <v/>
      </c>
      <c r="AD264" s="32" t="str">
        <f t="shared" si="234"/>
        <v/>
      </c>
      <c r="AE264" s="43" t="str">
        <f t="shared" si="235"/>
        <v/>
      </c>
      <c r="AF264" s="32" t="str">
        <f t="shared" si="236"/>
        <v/>
      </c>
      <c r="AG264" s="30" t="str">
        <f t="shared" si="237"/>
        <v/>
      </c>
      <c r="AH264" s="28" t="str">
        <f t="shared" si="238"/>
        <v/>
      </c>
      <c r="AI264" s="5"/>
      <c r="AJ264" s="5"/>
      <c r="AK264" s="5"/>
      <c r="AL264" s="5"/>
      <c r="AM264" s="5"/>
    </row>
    <row r="265" spans="3:39" ht="20.100000000000001" customHeight="1" x14ac:dyDescent="0.15">
      <c r="C265" s="23" t="str">
        <f t="shared" si="210"/>
        <v/>
      </c>
      <c r="F265" s="25" t="str">
        <f t="shared" si="211"/>
        <v/>
      </c>
      <c r="G265" s="25" t="str">
        <f t="shared" si="212"/>
        <v/>
      </c>
      <c r="H265" s="25" t="str">
        <f t="shared" si="213"/>
        <v/>
      </c>
      <c r="I265" s="25" t="str">
        <f t="shared" si="214"/>
        <v/>
      </c>
      <c r="J265" s="31" t="str">
        <f t="shared" si="215"/>
        <v/>
      </c>
      <c r="K265" s="24" t="str">
        <f t="shared" si="216"/>
        <v/>
      </c>
      <c r="L265" s="26" t="str">
        <f t="shared" si="217"/>
        <v/>
      </c>
      <c r="M265" s="24" t="str">
        <f t="shared" si="218"/>
        <v/>
      </c>
      <c r="N265" s="31" t="str">
        <f t="shared" si="219"/>
        <v/>
      </c>
      <c r="O265" s="24" t="str">
        <f t="shared" si="220"/>
        <v/>
      </c>
      <c r="P265" s="37" t="str">
        <f t="shared" si="221"/>
        <v/>
      </c>
      <c r="Q265" s="24" t="str">
        <f t="shared" si="222"/>
        <v/>
      </c>
      <c r="R265" s="34" t="str">
        <f t="shared" si="223"/>
        <v/>
      </c>
      <c r="S265" s="33" t="str">
        <f t="shared" si="224"/>
        <v/>
      </c>
      <c r="T265" s="33" t="str">
        <f t="shared" si="225"/>
        <v/>
      </c>
      <c r="U265" s="33" t="str">
        <f t="shared" si="226"/>
        <v/>
      </c>
      <c r="V265" s="33" t="str">
        <f t="shared" si="227"/>
        <v/>
      </c>
      <c r="W265" s="33" t="str">
        <f t="shared" si="228"/>
        <v/>
      </c>
      <c r="X265" s="39" t="str">
        <f t="shared" si="229"/>
        <v/>
      </c>
      <c r="Y265" s="34" t="str">
        <f t="shared" si="230"/>
        <v/>
      </c>
      <c r="Z265" s="34" t="str">
        <f t="shared" si="231"/>
        <v/>
      </c>
      <c r="AA265" s="43" t="str">
        <f t="shared" si="232"/>
        <v/>
      </c>
      <c r="AB265" s="34" t="str">
        <f t="shared" si="233"/>
        <v/>
      </c>
      <c r="AC265" s="32" t="str">
        <f>IF(B265="","",COUNTIF($B$2:B265,B265)&amp;" 回")</f>
        <v/>
      </c>
      <c r="AD265" s="32" t="str">
        <f t="shared" si="234"/>
        <v/>
      </c>
      <c r="AE265" s="43" t="str">
        <f t="shared" si="235"/>
        <v/>
      </c>
      <c r="AF265" s="32" t="str">
        <f t="shared" si="236"/>
        <v/>
      </c>
      <c r="AG265" s="30" t="str">
        <f t="shared" si="237"/>
        <v/>
      </c>
      <c r="AH265" s="28" t="str">
        <f t="shared" si="238"/>
        <v/>
      </c>
      <c r="AI265" s="5"/>
      <c r="AJ265" s="5"/>
      <c r="AK265" s="5"/>
      <c r="AL265" s="5"/>
      <c r="AM265" s="5"/>
    </row>
    <row r="266" spans="3:39" ht="20.100000000000001" customHeight="1" x14ac:dyDescent="0.15">
      <c r="C266" s="23" t="str">
        <f t="shared" si="210"/>
        <v/>
      </c>
      <c r="F266" s="25" t="str">
        <f t="shared" si="211"/>
        <v/>
      </c>
      <c r="G266" s="25" t="str">
        <f t="shared" si="212"/>
        <v/>
      </c>
      <c r="H266" s="25" t="str">
        <f t="shared" si="213"/>
        <v/>
      </c>
      <c r="I266" s="25" t="str">
        <f t="shared" si="214"/>
        <v/>
      </c>
      <c r="J266" s="31" t="str">
        <f t="shared" si="215"/>
        <v/>
      </c>
      <c r="K266" s="24" t="str">
        <f t="shared" si="216"/>
        <v/>
      </c>
      <c r="L266" s="26" t="str">
        <f t="shared" si="217"/>
        <v/>
      </c>
      <c r="M266" s="24" t="str">
        <f t="shared" si="218"/>
        <v/>
      </c>
      <c r="N266" s="31" t="str">
        <f t="shared" si="219"/>
        <v/>
      </c>
      <c r="O266" s="24" t="str">
        <f t="shared" si="220"/>
        <v/>
      </c>
      <c r="P266" s="37" t="str">
        <f t="shared" si="221"/>
        <v/>
      </c>
      <c r="Q266" s="24" t="str">
        <f t="shared" si="222"/>
        <v/>
      </c>
      <c r="R266" s="34" t="str">
        <f t="shared" si="223"/>
        <v/>
      </c>
      <c r="S266" s="33" t="str">
        <f t="shared" si="224"/>
        <v/>
      </c>
      <c r="T266" s="33" t="str">
        <f t="shared" si="225"/>
        <v/>
      </c>
      <c r="U266" s="33" t="str">
        <f t="shared" si="226"/>
        <v/>
      </c>
      <c r="V266" s="33" t="str">
        <f t="shared" si="227"/>
        <v/>
      </c>
      <c r="W266" s="33" t="str">
        <f t="shared" si="228"/>
        <v/>
      </c>
      <c r="X266" s="39" t="str">
        <f t="shared" si="229"/>
        <v/>
      </c>
      <c r="Y266" s="34" t="str">
        <f t="shared" si="230"/>
        <v/>
      </c>
      <c r="Z266" s="34" t="str">
        <f t="shared" si="231"/>
        <v/>
      </c>
      <c r="AA266" s="43" t="str">
        <f t="shared" si="232"/>
        <v/>
      </c>
      <c r="AB266" s="34" t="str">
        <f t="shared" si="233"/>
        <v/>
      </c>
      <c r="AC266" s="32" t="str">
        <f>IF(B266="","",COUNTIF($B$2:B266,B266)&amp;" 回")</f>
        <v/>
      </c>
      <c r="AD266" s="32" t="str">
        <f t="shared" si="234"/>
        <v/>
      </c>
      <c r="AE266" s="43" t="str">
        <f t="shared" si="235"/>
        <v/>
      </c>
      <c r="AF266" s="32" t="str">
        <f t="shared" si="236"/>
        <v/>
      </c>
      <c r="AG266" s="30" t="str">
        <f t="shared" si="237"/>
        <v/>
      </c>
      <c r="AH266" s="28" t="str">
        <f t="shared" si="238"/>
        <v/>
      </c>
      <c r="AI266" s="5"/>
      <c r="AJ266" s="5"/>
      <c r="AK266" s="5"/>
      <c r="AL266" s="5"/>
      <c r="AM266" s="5"/>
    </row>
    <row r="267" spans="3:39" ht="20.100000000000001" customHeight="1" x14ac:dyDescent="0.15">
      <c r="C267" s="23" t="str">
        <f t="shared" si="210"/>
        <v/>
      </c>
      <c r="F267" s="25" t="str">
        <f t="shared" si="211"/>
        <v/>
      </c>
      <c r="G267" s="25" t="str">
        <f t="shared" si="212"/>
        <v/>
      </c>
      <c r="H267" s="25" t="str">
        <f t="shared" si="213"/>
        <v/>
      </c>
      <c r="I267" s="25" t="str">
        <f t="shared" si="214"/>
        <v/>
      </c>
      <c r="J267" s="31" t="str">
        <f t="shared" si="215"/>
        <v/>
      </c>
      <c r="K267" s="24" t="str">
        <f t="shared" si="216"/>
        <v/>
      </c>
      <c r="L267" s="26" t="str">
        <f t="shared" si="217"/>
        <v/>
      </c>
      <c r="M267" s="24" t="str">
        <f t="shared" si="218"/>
        <v/>
      </c>
      <c r="N267" s="31" t="str">
        <f t="shared" si="219"/>
        <v/>
      </c>
      <c r="O267" s="24" t="str">
        <f t="shared" si="220"/>
        <v/>
      </c>
      <c r="P267" s="37" t="str">
        <f t="shared" si="221"/>
        <v/>
      </c>
      <c r="Q267" s="24" t="str">
        <f t="shared" si="222"/>
        <v/>
      </c>
      <c r="R267" s="34" t="str">
        <f t="shared" si="223"/>
        <v/>
      </c>
      <c r="S267" s="33" t="str">
        <f t="shared" si="224"/>
        <v/>
      </c>
      <c r="T267" s="33" t="str">
        <f t="shared" si="225"/>
        <v/>
      </c>
      <c r="U267" s="33" t="str">
        <f t="shared" si="226"/>
        <v/>
      </c>
      <c r="V267" s="33" t="str">
        <f t="shared" si="227"/>
        <v/>
      </c>
      <c r="W267" s="33" t="str">
        <f t="shared" si="228"/>
        <v/>
      </c>
      <c r="X267" s="39" t="str">
        <f t="shared" si="229"/>
        <v/>
      </c>
      <c r="Y267" s="34" t="str">
        <f t="shared" si="230"/>
        <v/>
      </c>
      <c r="Z267" s="34" t="str">
        <f t="shared" si="231"/>
        <v/>
      </c>
      <c r="AA267" s="43" t="str">
        <f t="shared" si="232"/>
        <v/>
      </c>
      <c r="AB267" s="34" t="str">
        <f t="shared" si="233"/>
        <v/>
      </c>
      <c r="AC267" s="32" t="str">
        <f>IF(B267="","",COUNTIF($B$2:B267,B267)&amp;" 回")</f>
        <v/>
      </c>
      <c r="AD267" s="32" t="str">
        <f t="shared" si="234"/>
        <v/>
      </c>
      <c r="AE267" s="43" t="str">
        <f t="shared" si="235"/>
        <v/>
      </c>
      <c r="AF267" s="32" t="str">
        <f t="shared" si="236"/>
        <v/>
      </c>
      <c r="AG267" s="30" t="str">
        <f t="shared" si="237"/>
        <v/>
      </c>
      <c r="AH267" s="28" t="str">
        <f t="shared" si="238"/>
        <v/>
      </c>
      <c r="AI267" s="5"/>
      <c r="AJ267" s="5"/>
      <c r="AK267" s="5"/>
      <c r="AL267" s="5"/>
      <c r="AM267" s="5"/>
    </row>
    <row r="268" spans="3:39" ht="20.100000000000001" customHeight="1" x14ac:dyDescent="0.15">
      <c r="C268" s="23" t="str">
        <f t="shared" si="210"/>
        <v/>
      </c>
      <c r="F268" s="25" t="str">
        <f t="shared" si="211"/>
        <v/>
      </c>
      <c r="G268" s="25" t="str">
        <f t="shared" si="212"/>
        <v/>
      </c>
      <c r="H268" s="25" t="str">
        <f t="shared" si="213"/>
        <v/>
      </c>
      <c r="I268" s="25" t="str">
        <f t="shared" si="214"/>
        <v/>
      </c>
      <c r="J268" s="31" t="str">
        <f t="shared" si="215"/>
        <v/>
      </c>
      <c r="K268" s="24" t="str">
        <f t="shared" si="216"/>
        <v/>
      </c>
      <c r="L268" s="26" t="str">
        <f t="shared" si="217"/>
        <v/>
      </c>
      <c r="M268" s="24" t="str">
        <f t="shared" si="218"/>
        <v/>
      </c>
      <c r="N268" s="31" t="str">
        <f t="shared" si="219"/>
        <v/>
      </c>
      <c r="O268" s="24" t="str">
        <f t="shared" si="220"/>
        <v/>
      </c>
      <c r="P268" s="37" t="str">
        <f t="shared" si="221"/>
        <v/>
      </c>
      <c r="Q268" s="24" t="str">
        <f t="shared" si="222"/>
        <v/>
      </c>
      <c r="R268" s="34" t="str">
        <f t="shared" si="223"/>
        <v/>
      </c>
      <c r="S268" s="33" t="str">
        <f t="shared" si="224"/>
        <v/>
      </c>
      <c r="T268" s="33" t="str">
        <f t="shared" si="225"/>
        <v/>
      </c>
      <c r="U268" s="33" t="str">
        <f t="shared" si="226"/>
        <v/>
      </c>
      <c r="V268" s="33" t="str">
        <f t="shared" si="227"/>
        <v/>
      </c>
      <c r="W268" s="33" t="str">
        <f t="shared" si="228"/>
        <v/>
      </c>
      <c r="X268" s="39" t="str">
        <f t="shared" si="229"/>
        <v/>
      </c>
      <c r="Y268" s="34" t="str">
        <f t="shared" si="230"/>
        <v/>
      </c>
      <c r="Z268" s="34" t="str">
        <f t="shared" si="231"/>
        <v/>
      </c>
      <c r="AA268" s="43" t="str">
        <f t="shared" si="232"/>
        <v/>
      </c>
      <c r="AB268" s="34" t="str">
        <f t="shared" si="233"/>
        <v/>
      </c>
      <c r="AC268" s="32" t="str">
        <f>IF(B268="","",COUNTIF($B$2:B268,B268)&amp;" 回")</f>
        <v/>
      </c>
      <c r="AD268" s="32" t="str">
        <f t="shared" si="234"/>
        <v/>
      </c>
      <c r="AE268" s="43" t="str">
        <f t="shared" si="235"/>
        <v/>
      </c>
      <c r="AF268" s="32" t="str">
        <f t="shared" si="236"/>
        <v/>
      </c>
      <c r="AG268" s="30" t="str">
        <f t="shared" si="237"/>
        <v/>
      </c>
      <c r="AH268" s="28" t="str">
        <f t="shared" si="238"/>
        <v/>
      </c>
      <c r="AI268" s="5"/>
      <c r="AJ268" s="5"/>
      <c r="AK268" s="5"/>
      <c r="AL268" s="5"/>
      <c r="AM268" s="5"/>
    </row>
    <row r="269" spans="3:39" ht="20.100000000000001" customHeight="1" x14ac:dyDescent="0.15">
      <c r="C269" s="23" t="str">
        <f t="shared" si="210"/>
        <v/>
      </c>
      <c r="F269" s="25" t="str">
        <f t="shared" si="211"/>
        <v/>
      </c>
      <c r="G269" s="25" t="str">
        <f t="shared" si="212"/>
        <v/>
      </c>
      <c r="H269" s="25" t="str">
        <f t="shared" si="213"/>
        <v/>
      </c>
      <c r="I269" s="25" t="str">
        <f t="shared" si="214"/>
        <v/>
      </c>
      <c r="J269" s="31" t="str">
        <f t="shared" si="215"/>
        <v/>
      </c>
      <c r="K269" s="24" t="str">
        <f t="shared" si="216"/>
        <v/>
      </c>
      <c r="L269" s="26" t="str">
        <f t="shared" si="217"/>
        <v/>
      </c>
      <c r="M269" s="24" t="str">
        <f t="shared" si="218"/>
        <v/>
      </c>
      <c r="N269" s="31" t="str">
        <f t="shared" si="219"/>
        <v/>
      </c>
      <c r="O269" s="24" t="str">
        <f t="shared" si="220"/>
        <v/>
      </c>
      <c r="P269" s="37" t="str">
        <f t="shared" si="221"/>
        <v/>
      </c>
      <c r="Q269" s="24" t="str">
        <f t="shared" si="222"/>
        <v/>
      </c>
      <c r="R269" s="34" t="str">
        <f t="shared" si="223"/>
        <v/>
      </c>
      <c r="S269" s="33" t="str">
        <f t="shared" si="224"/>
        <v/>
      </c>
      <c r="T269" s="33" t="str">
        <f t="shared" si="225"/>
        <v/>
      </c>
      <c r="U269" s="33" t="str">
        <f t="shared" si="226"/>
        <v/>
      </c>
      <c r="V269" s="33" t="str">
        <f t="shared" si="227"/>
        <v/>
      </c>
      <c r="W269" s="33" t="str">
        <f t="shared" si="228"/>
        <v/>
      </c>
      <c r="X269" s="39" t="str">
        <f t="shared" si="229"/>
        <v/>
      </c>
      <c r="Y269" s="34" t="str">
        <f t="shared" si="230"/>
        <v/>
      </c>
      <c r="Z269" s="34" t="str">
        <f t="shared" si="231"/>
        <v/>
      </c>
      <c r="AA269" s="43" t="str">
        <f t="shared" si="232"/>
        <v/>
      </c>
      <c r="AB269" s="34" t="str">
        <f t="shared" si="233"/>
        <v/>
      </c>
      <c r="AC269" s="32" t="str">
        <f>IF(B269="","",COUNTIF($B$2:B269,B269)&amp;" 回")</f>
        <v/>
      </c>
      <c r="AD269" s="32" t="str">
        <f t="shared" si="234"/>
        <v/>
      </c>
      <c r="AE269" s="43" t="str">
        <f t="shared" si="235"/>
        <v/>
      </c>
      <c r="AF269" s="32" t="str">
        <f t="shared" si="236"/>
        <v/>
      </c>
      <c r="AG269" s="30" t="str">
        <f t="shared" si="237"/>
        <v/>
      </c>
      <c r="AH269" s="28" t="str">
        <f t="shared" si="238"/>
        <v/>
      </c>
      <c r="AI269" s="5"/>
      <c r="AJ269" s="5"/>
      <c r="AK269" s="5"/>
      <c r="AL269" s="5"/>
      <c r="AM269" s="5"/>
    </row>
    <row r="270" spans="3:39" ht="20.100000000000001" customHeight="1" x14ac:dyDescent="0.15">
      <c r="C270" s="23" t="str">
        <f t="shared" si="210"/>
        <v/>
      </c>
      <c r="F270" s="25" t="str">
        <f t="shared" si="211"/>
        <v/>
      </c>
      <c r="G270" s="25" t="str">
        <f t="shared" si="212"/>
        <v/>
      </c>
      <c r="H270" s="25" t="str">
        <f t="shared" si="213"/>
        <v/>
      </c>
      <c r="I270" s="25" t="str">
        <f t="shared" si="214"/>
        <v/>
      </c>
      <c r="J270" s="31" t="str">
        <f t="shared" si="215"/>
        <v/>
      </c>
      <c r="K270" s="24" t="str">
        <f t="shared" si="216"/>
        <v/>
      </c>
      <c r="L270" s="26" t="str">
        <f t="shared" si="217"/>
        <v/>
      </c>
      <c r="M270" s="24" t="str">
        <f t="shared" si="218"/>
        <v/>
      </c>
      <c r="N270" s="31" t="str">
        <f t="shared" si="219"/>
        <v/>
      </c>
      <c r="O270" s="24" t="str">
        <f t="shared" si="220"/>
        <v/>
      </c>
      <c r="P270" s="37" t="str">
        <f t="shared" si="221"/>
        <v/>
      </c>
      <c r="Q270" s="24" t="str">
        <f t="shared" si="222"/>
        <v/>
      </c>
      <c r="R270" s="34" t="str">
        <f t="shared" si="223"/>
        <v/>
      </c>
      <c r="S270" s="33" t="str">
        <f t="shared" si="224"/>
        <v/>
      </c>
      <c r="T270" s="33" t="str">
        <f t="shared" si="225"/>
        <v/>
      </c>
      <c r="U270" s="33" t="str">
        <f t="shared" si="226"/>
        <v/>
      </c>
      <c r="V270" s="33" t="str">
        <f t="shared" si="227"/>
        <v/>
      </c>
      <c r="W270" s="33" t="str">
        <f t="shared" si="228"/>
        <v/>
      </c>
      <c r="X270" s="39" t="str">
        <f t="shared" si="229"/>
        <v/>
      </c>
      <c r="Y270" s="34" t="str">
        <f t="shared" si="230"/>
        <v/>
      </c>
      <c r="Z270" s="34" t="str">
        <f t="shared" si="231"/>
        <v/>
      </c>
      <c r="AA270" s="43" t="str">
        <f t="shared" si="232"/>
        <v/>
      </c>
      <c r="AB270" s="34" t="str">
        <f t="shared" si="233"/>
        <v/>
      </c>
      <c r="AC270" s="32" t="str">
        <f>IF(B270="","",COUNTIF($B$2:B270,B270)&amp;" 回")</f>
        <v/>
      </c>
      <c r="AD270" s="32" t="str">
        <f t="shared" si="234"/>
        <v/>
      </c>
      <c r="AE270" s="43" t="str">
        <f t="shared" si="235"/>
        <v/>
      </c>
      <c r="AF270" s="32" t="str">
        <f t="shared" si="236"/>
        <v/>
      </c>
      <c r="AG270" s="30" t="str">
        <f t="shared" si="237"/>
        <v/>
      </c>
      <c r="AH270" s="28" t="str">
        <f t="shared" si="238"/>
        <v/>
      </c>
      <c r="AI270" s="5"/>
      <c r="AJ270" s="5"/>
      <c r="AK270" s="5"/>
      <c r="AL270" s="5"/>
      <c r="AM270" s="5"/>
    </row>
    <row r="271" spans="3:39" ht="20.100000000000001" customHeight="1" x14ac:dyDescent="0.15">
      <c r="C271" s="23" t="str">
        <f t="shared" si="210"/>
        <v/>
      </c>
      <c r="F271" s="25" t="str">
        <f t="shared" si="211"/>
        <v/>
      </c>
      <c r="G271" s="25" t="str">
        <f t="shared" si="212"/>
        <v/>
      </c>
      <c r="H271" s="25" t="str">
        <f t="shared" si="213"/>
        <v/>
      </c>
      <c r="I271" s="25" t="str">
        <f t="shared" si="214"/>
        <v/>
      </c>
      <c r="J271" s="31" t="str">
        <f t="shared" si="215"/>
        <v/>
      </c>
      <c r="K271" s="24" t="str">
        <f t="shared" si="216"/>
        <v/>
      </c>
      <c r="L271" s="26" t="str">
        <f t="shared" si="217"/>
        <v/>
      </c>
      <c r="M271" s="24" t="str">
        <f t="shared" si="218"/>
        <v/>
      </c>
      <c r="N271" s="31" t="str">
        <f t="shared" si="219"/>
        <v/>
      </c>
      <c r="O271" s="24" t="str">
        <f t="shared" si="220"/>
        <v/>
      </c>
      <c r="P271" s="37" t="str">
        <f t="shared" si="221"/>
        <v/>
      </c>
      <c r="Q271" s="24" t="str">
        <f t="shared" si="222"/>
        <v/>
      </c>
      <c r="R271" s="34" t="str">
        <f t="shared" si="223"/>
        <v/>
      </c>
      <c r="S271" s="33" t="str">
        <f t="shared" si="224"/>
        <v/>
      </c>
      <c r="T271" s="33" t="str">
        <f t="shared" si="225"/>
        <v/>
      </c>
      <c r="U271" s="33" t="str">
        <f t="shared" si="226"/>
        <v/>
      </c>
      <c r="V271" s="33" t="str">
        <f t="shared" si="227"/>
        <v/>
      </c>
      <c r="W271" s="33" t="str">
        <f t="shared" si="228"/>
        <v/>
      </c>
      <c r="X271" s="39" t="str">
        <f t="shared" si="229"/>
        <v/>
      </c>
      <c r="Y271" s="34" t="str">
        <f t="shared" si="230"/>
        <v/>
      </c>
      <c r="Z271" s="34" t="str">
        <f t="shared" si="231"/>
        <v/>
      </c>
      <c r="AA271" s="43" t="str">
        <f t="shared" si="232"/>
        <v/>
      </c>
      <c r="AB271" s="34" t="str">
        <f t="shared" si="233"/>
        <v/>
      </c>
      <c r="AC271" s="32" t="str">
        <f>IF(B271="","",COUNTIF($B$2:B271,B271)&amp;" 回")</f>
        <v/>
      </c>
      <c r="AD271" s="32" t="str">
        <f t="shared" si="234"/>
        <v/>
      </c>
      <c r="AE271" s="43" t="str">
        <f t="shared" si="235"/>
        <v/>
      </c>
      <c r="AF271" s="32" t="str">
        <f t="shared" si="236"/>
        <v/>
      </c>
      <c r="AG271" s="30" t="str">
        <f t="shared" si="237"/>
        <v/>
      </c>
      <c r="AH271" s="28" t="str">
        <f t="shared" si="238"/>
        <v/>
      </c>
      <c r="AI271" s="5"/>
      <c r="AJ271" s="5"/>
      <c r="AK271" s="5"/>
      <c r="AL271" s="5"/>
      <c r="AM271" s="5"/>
    </row>
    <row r="272" spans="3:39" ht="20.100000000000001" customHeight="1" x14ac:dyDescent="0.15">
      <c r="C272" s="23" t="str">
        <f t="shared" si="210"/>
        <v/>
      </c>
      <c r="F272" s="25" t="str">
        <f t="shared" si="211"/>
        <v/>
      </c>
      <c r="G272" s="25" t="str">
        <f t="shared" si="212"/>
        <v/>
      </c>
      <c r="H272" s="25" t="str">
        <f t="shared" si="213"/>
        <v/>
      </c>
      <c r="I272" s="25" t="str">
        <f t="shared" si="214"/>
        <v/>
      </c>
      <c r="J272" s="31" t="str">
        <f t="shared" si="215"/>
        <v/>
      </c>
      <c r="K272" s="24" t="str">
        <f t="shared" si="216"/>
        <v/>
      </c>
      <c r="L272" s="26" t="str">
        <f t="shared" si="217"/>
        <v/>
      </c>
      <c r="M272" s="24" t="str">
        <f t="shared" si="218"/>
        <v/>
      </c>
      <c r="N272" s="31" t="str">
        <f t="shared" si="219"/>
        <v/>
      </c>
      <c r="O272" s="24" t="str">
        <f t="shared" si="220"/>
        <v/>
      </c>
      <c r="P272" s="37" t="str">
        <f t="shared" si="221"/>
        <v/>
      </c>
      <c r="Q272" s="24" t="str">
        <f t="shared" si="222"/>
        <v/>
      </c>
      <c r="R272" s="34" t="str">
        <f t="shared" si="223"/>
        <v/>
      </c>
      <c r="S272" s="33" t="str">
        <f t="shared" si="224"/>
        <v/>
      </c>
      <c r="T272" s="33" t="str">
        <f t="shared" si="225"/>
        <v/>
      </c>
      <c r="U272" s="33" t="str">
        <f t="shared" si="226"/>
        <v/>
      </c>
      <c r="V272" s="33" t="str">
        <f t="shared" si="227"/>
        <v/>
      </c>
      <c r="W272" s="33" t="str">
        <f t="shared" si="228"/>
        <v/>
      </c>
      <c r="X272" s="39" t="str">
        <f t="shared" si="229"/>
        <v/>
      </c>
      <c r="Y272" s="34" t="str">
        <f t="shared" si="230"/>
        <v/>
      </c>
      <c r="Z272" s="34" t="str">
        <f t="shared" si="231"/>
        <v/>
      </c>
      <c r="AA272" s="43" t="str">
        <f t="shared" si="232"/>
        <v/>
      </c>
      <c r="AB272" s="34" t="str">
        <f t="shared" si="233"/>
        <v/>
      </c>
      <c r="AC272" s="32" t="str">
        <f>IF(B272="","",COUNTIF($B$2:B272,B272)&amp;" 回")</f>
        <v/>
      </c>
      <c r="AD272" s="32" t="str">
        <f t="shared" si="234"/>
        <v/>
      </c>
      <c r="AE272" s="43" t="str">
        <f t="shared" si="235"/>
        <v/>
      </c>
      <c r="AF272" s="32" t="str">
        <f t="shared" si="236"/>
        <v/>
      </c>
      <c r="AG272" s="30" t="str">
        <f t="shared" si="237"/>
        <v/>
      </c>
      <c r="AH272" s="28" t="str">
        <f t="shared" si="238"/>
        <v/>
      </c>
      <c r="AI272" s="5"/>
      <c r="AJ272" s="5"/>
      <c r="AK272" s="5"/>
      <c r="AL272" s="5"/>
      <c r="AM272" s="5"/>
    </row>
    <row r="273" spans="3:39" ht="20.100000000000001" customHeight="1" x14ac:dyDescent="0.15">
      <c r="C273" s="23" t="str">
        <f t="shared" si="210"/>
        <v/>
      </c>
      <c r="F273" s="25" t="str">
        <f t="shared" si="211"/>
        <v/>
      </c>
      <c r="G273" s="25" t="str">
        <f t="shared" si="212"/>
        <v/>
      </c>
      <c r="H273" s="25" t="str">
        <f t="shared" si="213"/>
        <v/>
      </c>
      <c r="I273" s="25" t="str">
        <f t="shared" si="214"/>
        <v/>
      </c>
      <c r="J273" s="31" t="str">
        <f t="shared" si="215"/>
        <v/>
      </c>
      <c r="K273" s="24" t="str">
        <f t="shared" si="216"/>
        <v/>
      </c>
      <c r="L273" s="26" t="str">
        <f t="shared" si="217"/>
        <v/>
      </c>
      <c r="M273" s="24" t="str">
        <f t="shared" si="218"/>
        <v/>
      </c>
      <c r="N273" s="31" t="str">
        <f t="shared" si="219"/>
        <v/>
      </c>
      <c r="O273" s="24" t="str">
        <f t="shared" si="220"/>
        <v/>
      </c>
      <c r="P273" s="37" t="str">
        <f t="shared" si="221"/>
        <v/>
      </c>
      <c r="Q273" s="24" t="str">
        <f t="shared" si="222"/>
        <v/>
      </c>
      <c r="R273" s="34" t="str">
        <f t="shared" si="223"/>
        <v/>
      </c>
      <c r="S273" s="33" t="str">
        <f t="shared" si="224"/>
        <v/>
      </c>
      <c r="T273" s="33" t="str">
        <f t="shared" si="225"/>
        <v/>
      </c>
      <c r="U273" s="33" t="str">
        <f t="shared" si="226"/>
        <v/>
      </c>
      <c r="V273" s="33" t="str">
        <f t="shared" si="227"/>
        <v/>
      </c>
      <c r="W273" s="33" t="str">
        <f t="shared" si="228"/>
        <v/>
      </c>
      <c r="X273" s="39" t="str">
        <f t="shared" si="229"/>
        <v/>
      </c>
      <c r="Y273" s="34" t="str">
        <f t="shared" si="230"/>
        <v/>
      </c>
      <c r="Z273" s="34" t="str">
        <f t="shared" si="231"/>
        <v/>
      </c>
      <c r="AA273" s="43" t="str">
        <f t="shared" si="232"/>
        <v/>
      </c>
      <c r="AB273" s="34" t="str">
        <f t="shared" si="233"/>
        <v/>
      </c>
      <c r="AC273" s="32" t="str">
        <f>IF(B273="","",COUNTIF($B$2:B273,B273)&amp;" 回")</f>
        <v/>
      </c>
      <c r="AD273" s="32" t="str">
        <f t="shared" si="234"/>
        <v/>
      </c>
      <c r="AE273" s="43" t="str">
        <f t="shared" si="235"/>
        <v/>
      </c>
      <c r="AF273" s="32" t="str">
        <f t="shared" si="236"/>
        <v/>
      </c>
      <c r="AG273" s="30" t="str">
        <f t="shared" si="237"/>
        <v/>
      </c>
      <c r="AH273" s="28" t="str">
        <f t="shared" si="238"/>
        <v/>
      </c>
      <c r="AI273" s="5"/>
      <c r="AJ273" s="5"/>
      <c r="AK273" s="5"/>
      <c r="AL273" s="5"/>
      <c r="AM273" s="5"/>
    </row>
    <row r="274" spans="3:39" ht="20.100000000000001" customHeight="1" x14ac:dyDescent="0.15">
      <c r="C274" s="23" t="str">
        <f t="shared" si="210"/>
        <v/>
      </c>
      <c r="F274" s="25" t="str">
        <f t="shared" si="211"/>
        <v/>
      </c>
      <c r="G274" s="25" t="str">
        <f t="shared" si="212"/>
        <v/>
      </c>
      <c r="H274" s="25" t="str">
        <f t="shared" si="213"/>
        <v/>
      </c>
      <c r="I274" s="25" t="str">
        <f t="shared" si="214"/>
        <v/>
      </c>
      <c r="J274" s="31" t="str">
        <f t="shared" si="215"/>
        <v/>
      </c>
      <c r="K274" s="24" t="str">
        <f t="shared" si="216"/>
        <v/>
      </c>
      <c r="L274" s="26" t="str">
        <f t="shared" si="217"/>
        <v/>
      </c>
      <c r="M274" s="24" t="str">
        <f t="shared" si="218"/>
        <v/>
      </c>
      <c r="N274" s="31" t="str">
        <f t="shared" si="219"/>
        <v/>
      </c>
      <c r="O274" s="24" t="str">
        <f t="shared" si="220"/>
        <v/>
      </c>
      <c r="P274" s="37" t="str">
        <f t="shared" si="221"/>
        <v/>
      </c>
      <c r="Q274" s="24" t="str">
        <f t="shared" si="222"/>
        <v/>
      </c>
      <c r="R274" s="34" t="str">
        <f t="shared" si="223"/>
        <v/>
      </c>
      <c r="S274" s="33" t="str">
        <f t="shared" si="224"/>
        <v/>
      </c>
      <c r="T274" s="33" t="str">
        <f t="shared" si="225"/>
        <v/>
      </c>
      <c r="U274" s="33" t="str">
        <f t="shared" si="226"/>
        <v/>
      </c>
      <c r="V274" s="33" t="str">
        <f t="shared" si="227"/>
        <v/>
      </c>
      <c r="W274" s="33" t="str">
        <f t="shared" si="228"/>
        <v/>
      </c>
      <c r="X274" s="39" t="str">
        <f t="shared" si="229"/>
        <v/>
      </c>
      <c r="Y274" s="34" t="str">
        <f t="shared" si="230"/>
        <v/>
      </c>
      <c r="Z274" s="34" t="str">
        <f t="shared" si="231"/>
        <v/>
      </c>
      <c r="AA274" s="43" t="str">
        <f t="shared" si="232"/>
        <v/>
      </c>
      <c r="AB274" s="34" t="str">
        <f t="shared" si="233"/>
        <v/>
      </c>
      <c r="AC274" s="32" t="str">
        <f>IF(B274="","",COUNTIF($B$2:B274,B274)&amp;" 回")</f>
        <v/>
      </c>
      <c r="AD274" s="32" t="str">
        <f t="shared" si="234"/>
        <v/>
      </c>
      <c r="AE274" s="43" t="str">
        <f t="shared" si="235"/>
        <v/>
      </c>
      <c r="AF274" s="32" t="str">
        <f t="shared" si="236"/>
        <v/>
      </c>
      <c r="AG274" s="30" t="str">
        <f t="shared" si="237"/>
        <v/>
      </c>
      <c r="AH274" s="28" t="str">
        <f t="shared" si="238"/>
        <v/>
      </c>
      <c r="AI274" s="5"/>
      <c r="AJ274" s="5"/>
      <c r="AK274" s="5"/>
      <c r="AL274" s="5"/>
      <c r="AM274" s="5"/>
    </row>
    <row r="275" spans="3:39" ht="20.100000000000001" customHeight="1" x14ac:dyDescent="0.15">
      <c r="C275" s="23" t="str">
        <f t="shared" si="210"/>
        <v/>
      </c>
      <c r="F275" s="25" t="str">
        <f t="shared" si="211"/>
        <v/>
      </c>
      <c r="G275" s="25" t="str">
        <f t="shared" si="212"/>
        <v/>
      </c>
      <c r="H275" s="25" t="str">
        <f t="shared" si="213"/>
        <v/>
      </c>
      <c r="I275" s="25" t="str">
        <f t="shared" si="214"/>
        <v/>
      </c>
      <c r="J275" s="31" t="str">
        <f t="shared" si="215"/>
        <v/>
      </c>
      <c r="K275" s="24" t="str">
        <f t="shared" si="216"/>
        <v/>
      </c>
      <c r="L275" s="26" t="str">
        <f t="shared" si="217"/>
        <v/>
      </c>
      <c r="M275" s="24" t="str">
        <f t="shared" si="218"/>
        <v/>
      </c>
      <c r="N275" s="31" t="str">
        <f t="shared" si="219"/>
        <v/>
      </c>
      <c r="O275" s="24" t="str">
        <f t="shared" si="220"/>
        <v/>
      </c>
      <c r="P275" s="37" t="str">
        <f t="shared" si="221"/>
        <v/>
      </c>
      <c r="Q275" s="24" t="str">
        <f t="shared" si="222"/>
        <v/>
      </c>
      <c r="R275" s="34" t="str">
        <f t="shared" si="223"/>
        <v/>
      </c>
      <c r="S275" s="33" t="str">
        <f t="shared" si="224"/>
        <v/>
      </c>
      <c r="T275" s="33" t="str">
        <f t="shared" si="225"/>
        <v/>
      </c>
      <c r="U275" s="33" t="str">
        <f t="shared" si="226"/>
        <v/>
      </c>
      <c r="V275" s="33" t="str">
        <f t="shared" si="227"/>
        <v/>
      </c>
      <c r="W275" s="33" t="str">
        <f t="shared" si="228"/>
        <v/>
      </c>
      <c r="X275" s="39" t="str">
        <f t="shared" si="229"/>
        <v/>
      </c>
      <c r="Y275" s="34" t="str">
        <f t="shared" si="230"/>
        <v/>
      </c>
      <c r="Z275" s="34" t="str">
        <f t="shared" si="231"/>
        <v/>
      </c>
      <c r="AA275" s="43" t="str">
        <f t="shared" si="232"/>
        <v/>
      </c>
      <c r="AB275" s="34" t="str">
        <f t="shared" si="233"/>
        <v/>
      </c>
      <c r="AC275" s="32" t="str">
        <f>IF(B275="","",COUNTIF($B$2:B275,B275)&amp;" 回")</f>
        <v/>
      </c>
      <c r="AD275" s="32" t="str">
        <f t="shared" si="234"/>
        <v/>
      </c>
      <c r="AE275" s="43" t="str">
        <f t="shared" si="235"/>
        <v/>
      </c>
      <c r="AF275" s="32" t="str">
        <f t="shared" si="236"/>
        <v/>
      </c>
      <c r="AG275" s="30" t="str">
        <f t="shared" si="237"/>
        <v/>
      </c>
      <c r="AH275" s="28" t="str">
        <f t="shared" si="238"/>
        <v/>
      </c>
      <c r="AI275" s="5"/>
      <c r="AJ275" s="5"/>
      <c r="AK275" s="5"/>
      <c r="AL275" s="5"/>
      <c r="AM275" s="5"/>
    </row>
    <row r="276" spans="3:39" ht="20.100000000000001" customHeight="1" x14ac:dyDescent="0.15">
      <c r="C276" s="23" t="str">
        <f t="shared" si="210"/>
        <v/>
      </c>
      <c r="F276" s="25" t="str">
        <f t="shared" si="211"/>
        <v/>
      </c>
      <c r="G276" s="25" t="str">
        <f t="shared" si="212"/>
        <v/>
      </c>
      <c r="H276" s="25" t="str">
        <f t="shared" si="213"/>
        <v/>
      </c>
      <c r="I276" s="25" t="str">
        <f t="shared" si="214"/>
        <v/>
      </c>
      <c r="J276" s="31" t="str">
        <f t="shared" si="215"/>
        <v/>
      </c>
      <c r="K276" s="24" t="str">
        <f t="shared" si="216"/>
        <v/>
      </c>
      <c r="L276" s="26" t="str">
        <f t="shared" si="217"/>
        <v/>
      </c>
      <c r="M276" s="24" t="str">
        <f t="shared" si="218"/>
        <v/>
      </c>
      <c r="N276" s="31" t="str">
        <f t="shared" si="219"/>
        <v/>
      </c>
      <c r="O276" s="24" t="str">
        <f t="shared" si="220"/>
        <v/>
      </c>
      <c r="P276" s="37" t="str">
        <f t="shared" si="221"/>
        <v/>
      </c>
      <c r="Q276" s="24" t="str">
        <f t="shared" si="222"/>
        <v/>
      </c>
      <c r="R276" s="34" t="str">
        <f t="shared" si="223"/>
        <v/>
      </c>
      <c r="S276" s="33" t="str">
        <f t="shared" si="224"/>
        <v/>
      </c>
      <c r="T276" s="33" t="str">
        <f t="shared" si="225"/>
        <v/>
      </c>
      <c r="U276" s="33" t="str">
        <f t="shared" si="226"/>
        <v/>
      </c>
      <c r="V276" s="33" t="str">
        <f t="shared" si="227"/>
        <v/>
      </c>
      <c r="W276" s="33" t="str">
        <f t="shared" si="228"/>
        <v/>
      </c>
      <c r="X276" s="39" t="str">
        <f t="shared" si="229"/>
        <v/>
      </c>
      <c r="Y276" s="34" t="str">
        <f t="shared" si="230"/>
        <v/>
      </c>
      <c r="Z276" s="34" t="str">
        <f t="shared" si="231"/>
        <v/>
      </c>
      <c r="AA276" s="43" t="str">
        <f t="shared" si="232"/>
        <v/>
      </c>
      <c r="AB276" s="34" t="str">
        <f t="shared" si="233"/>
        <v/>
      </c>
      <c r="AC276" s="32" t="str">
        <f>IF(B276="","",COUNTIF($B$2:B276,B276)&amp;" 回")</f>
        <v/>
      </c>
      <c r="AD276" s="32" t="str">
        <f t="shared" si="234"/>
        <v/>
      </c>
      <c r="AE276" s="43" t="str">
        <f t="shared" si="235"/>
        <v/>
      </c>
      <c r="AF276" s="32" t="str">
        <f t="shared" si="236"/>
        <v/>
      </c>
      <c r="AG276" s="30" t="str">
        <f t="shared" si="237"/>
        <v/>
      </c>
      <c r="AH276" s="28" t="str">
        <f t="shared" si="238"/>
        <v/>
      </c>
      <c r="AI276" s="5"/>
      <c r="AJ276" s="5"/>
      <c r="AK276" s="5"/>
      <c r="AL276" s="5"/>
      <c r="AM276" s="5"/>
    </row>
    <row r="277" spans="3:39" ht="20.100000000000001" customHeight="1" x14ac:dyDescent="0.15">
      <c r="C277" s="23" t="str">
        <f t="shared" si="210"/>
        <v/>
      </c>
      <c r="F277" s="25" t="str">
        <f t="shared" si="211"/>
        <v/>
      </c>
      <c r="G277" s="25" t="str">
        <f t="shared" si="212"/>
        <v/>
      </c>
      <c r="H277" s="25" t="str">
        <f t="shared" si="213"/>
        <v/>
      </c>
      <c r="I277" s="25" t="str">
        <f t="shared" si="214"/>
        <v/>
      </c>
      <c r="J277" s="31" t="str">
        <f t="shared" si="215"/>
        <v/>
      </c>
      <c r="K277" s="24" t="str">
        <f t="shared" si="216"/>
        <v/>
      </c>
      <c r="L277" s="26" t="str">
        <f t="shared" si="217"/>
        <v/>
      </c>
      <c r="M277" s="24" t="str">
        <f t="shared" si="218"/>
        <v/>
      </c>
      <c r="N277" s="31" t="str">
        <f t="shared" si="219"/>
        <v/>
      </c>
      <c r="O277" s="24" t="str">
        <f t="shared" si="220"/>
        <v/>
      </c>
      <c r="P277" s="37" t="str">
        <f t="shared" si="221"/>
        <v/>
      </c>
      <c r="Q277" s="24" t="str">
        <f t="shared" si="222"/>
        <v/>
      </c>
      <c r="R277" s="34" t="str">
        <f t="shared" si="223"/>
        <v/>
      </c>
      <c r="S277" s="33" t="str">
        <f t="shared" si="224"/>
        <v/>
      </c>
      <c r="T277" s="33" t="str">
        <f t="shared" si="225"/>
        <v/>
      </c>
      <c r="U277" s="33" t="str">
        <f t="shared" si="226"/>
        <v/>
      </c>
      <c r="V277" s="33" t="str">
        <f t="shared" si="227"/>
        <v/>
      </c>
      <c r="W277" s="33" t="str">
        <f t="shared" si="228"/>
        <v/>
      </c>
      <c r="X277" s="39" t="str">
        <f t="shared" si="229"/>
        <v/>
      </c>
      <c r="Y277" s="34" t="str">
        <f t="shared" si="230"/>
        <v/>
      </c>
      <c r="Z277" s="34" t="str">
        <f t="shared" si="231"/>
        <v/>
      </c>
      <c r="AA277" s="43" t="str">
        <f t="shared" si="232"/>
        <v/>
      </c>
      <c r="AB277" s="34" t="str">
        <f t="shared" si="233"/>
        <v/>
      </c>
      <c r="AC277" s="32" t="str">
        <f>IF(B277="","",COUNTIF($B$2:B277,B277)&amp;" 回")</f>
        <v/>
      </c>
      <c r="AD277" s="32" t="str">
        <f t="shared" si="234"/>
        <v/>
      </c>
      <c r="AE277" s="43" t="str">
        <f t="shared" si="235"/>
        <v/>
      </c>
      <c r="AF277" s="32" t="str">
        <f t="shared" si="236"/>
        <v/>
      </c>
      <c r="AG277" s="30" t="str">
        <f t="shared" si="237"/>
        <v/>
      </c>
      <c r="AH277" s="28" t="str">
        <f t="shared" si="238"/>
        <v/>
      </c>
      <c r="AI277" s="5"/>
      <c r="AJ277" s="5"/>
      <c r="AK277" s="5"/>
      <c r="AL277" s="5"/>
      <c r="AM277" s="5"/>
    </row>
    <row r="278" spans="3:39" ht="20.100000000000001" customHeight="1" x14ac:dyDescent="0.15">
      <c r="C278" s="23" t="str">
        <f t="shared" si="210"/>
        <v/>
      </c>
      <c r="F278" s="25" t="str">
        <f t="shared" si="211"/>
        <v/>
      </c>
      <c r="G278" s="25" t="str">
        <f t="shared" si="212"/>
        <v/>
      </c>
      <c r="H278" s="25" t="str">
        <f t="shared" si="213"/>
        <v/>
      </c>
      <c r="I278" s="25" t="str">
        <f t="shared" si="214"/>
        <v/>
      </c>
      <c r="J278" s="31" t="str">
        <f t="shared" si="215"/>
        <v/>
      </c>
      <c r="K278" s="24" t="str">
        <f t="shared" si="216"/>
        <v/>
      </c>
      <c r="L278" s="26" t="str">
        <f t="shared" si="217"/>
        <v/>
      </c>
      <c r="M278" s="24" t="str">
        <f t="shared" si="218"/>
        <v/>
      </c>
      <c r="N278" s="31" t="str">
        <f t="shared" si="219"/>
        <v/>
      </c>
      <c r="O278" s="24" t="str">
        <f t="shared" si="220"/>
        <v/>
      </c>
      <c r="P278" s="37" t="str">
        <f t="shared" si="221"/>
        <v/>
      </c>
      <c r="Q278" s="24" t="str">
        <f t="shared" si="222"/>
        <v/>
      </c>
      <c r="R278" s="34" t="str">
        <f t="shared" si="223"/>
        <v/>
      </c>
      <c r="S278" s="33" t="str">
        <f t="shared" si="224"/>
        <v/>
      </c>
      <c r="T278" s="33" t="str">
        <f t="shared" si="225"/>
        <v/>
      </c>
      <c r="U278" s="33" t="str">
        <f t="shared" si="226"/>
        <v/>
      </c>
      <c r="V278" s="33" t="str">
        <f t="shared" si="227"/>
        <v/>
      </c>
      <c r="W278" s="33" t="str">
        <f t="shared" si="228"/>
        <v/>
      </c>
      <c r="X278" s="39" t="str">
        <f t="shared" si="229"/>
        <v/>
      </c>
      <c r="Y278" s="34" t="str">
        <f t="shared" si="230"/>
        <v/>
      </c>
      <c r="Z278" s="34" t="str">
        <f t="shared" si="231"/>
        <v/>
      </c>
      <c r="AA278" s="43" t="str">
        <f t="shared" si="232"/>
        <v/>
      </c>
      <c r="AB278" s="34" t="str">
        <f t="shared" si="233"/>
        <v/>
      </c>
      <c r="AC278" s="32" t="str">
        <f>IF(B278="","",COUNTIF($B$2:B278,B278)&amp;" 回")</f>
        <v/>
      </c>
      <c r="AD278" s="32" t="str">
        <f t="shared" si="234"/>
        <v/>
      </c>
      <c r="AE278" s="43" t="str">
        <f t="shared" si="235"/>
        <v/>
      </c>
      <c r="AF278" s="32" t="str">
        <f t="shared" si="236"/>
        <v/>
      </c>
      <c r="AG278" s="30" t="str">
        <f t="shared" si="237"/>
        <v/>
      </c>
      <c r="AH278" s="28" t="str">
        <f t="shared" si="238"/>
        <v/>
      </c>
      <c r="AI278" s="5"/>
      <c r="AJ278" s="5"/>
      <c r="AK278" s="5"/>
      <c r="AL278" s="5"/>
      <c r="AM278" s="5"/>
    </row>
    <row r="279" spans="3:39" ht="20.100000000000001" customHeight="1" x14ac:dyDescent="0.15">
      <c r="C279" s="23" t="str">
        <f t="shared" si="210"/>
        <v/>
      </c>
      <c r="F279" s="25" t="str">
        <f t="shared" si="211"/>
        <v/>
      </c>
      <c r="G279" s="25" t="str">
        <f t="shared" si="212"/>
        <v/>
      </c>
      <c r="H279" s="25" t="str">
        <f t="shared" si="213"/>
        <v/>
      </c>
      <c r="I279" s="25" t="str">
        <f t="shared" si="214"/>
        <v/>
      </c>
      <c r="J279" s="31" t="str">
        <f t="shared" si="215"/>
        <v/>
      </c>
      <c r="K279" s="24" t="str">
        <f t="shared" si="216"/>
        <v/>
      </c>
      <c r="L279" s="26" t="str">
        <f t="shared" si="217"/>
        <v/>
      </c>
      <c r="M279" s="24" t="str">
        <f t="shared" si="218"/>
        <v/>
      </c>
      <c r="N279" s="31" t="str">
        <f t="shared" si="219"/>
        <v/>
      </c>
      <c r="O279" s="24" t="str">
        <f t="shared" si="220"/>
        <v/>
      </c>
      <c r="P279" s="37" t="str">
        <f t="shared" si="221"/>
        <v/>
      </c>
      <c r="Q279" s="24" t="str">
        <f t="shared" si="222"/>
        <v/>
      </c>
      <c r="R279" s="34" t="str">
        <f t="shared" si="223"/>
        <v/>
      </c>
      <c r="S279" s="33" t="str">
        <f t="shared" si="224"/>
        <v/>
      </c>
      <c r="T279" s="33" t="str">
        <f t="shared" si="225"/>
        <v/>
      </c>
      <c r="U279" s="33" t="str">
        <f t="shared" si="226"/>
        <v/>
      </c>
      <c r="V279" s="33" t="str">
        <f t="shared" si="227"/>
        <v/>
      </c>
      <c r="W279" s="33" t="str">
        <f t="shared" si="228"/>
        <v/>
      </c>
      <c r="X279" s="39" t="str">
        <f t="shared" si="229"/>
        <v/>
      </c>
      <c r="Y279" s="34" t="str">
        <f t="shared" si="230"/>
        <v/>
      </c>
      <c r="Z279" s="34" t="str">
        <f t="shared" si="231"/>
        <v/>
      </c>
      <c r="AA279" s="43" t="str">
        <f t="shared" si="232"/>
        <v/>
      </c>
      <c r="AB279" s="34" t="str">
        <f t="shared" si="233"/>
        <v/>
      </c>
      <c r="AC279" s="32" t="str">
        <f>IF(B279="","",COUNTIF($B$2:B279,B279)&amp;" 回")</f>
        <v/>
      </c>
      <c r="AD279" s="32" t="str">
        <f t="shared" si="234"/>
        <v/>
      </c>
      <c r="AE279" s="43" t="str">
        <f t="shared" si="235"/>
        <v/>
      </c>
      <c r="AF279" s="32" t="str">
        <f t="shared" si="236"/>
        <v/>
      </c>
      <c r="AG279" s="30" t="str">
        <f t="shared" si="237"/>
        <v/>
      </c>
      <c r="AH279" s="28" t="str">
        <f t="shared" si="238"/>
        <v/>
      </c>
      <c r="AI279" s="5"/>
      <c r="AJ279" s="5"/>
      <c r="AK279" s="5"/>
      <c r="AL279" s="5"/>
      <c r="AM279" s="5"/>
    </row>
    <row r="280" spans="3:39" ht="20.100000000000001" customHeight="1" x14ac:dyDescent="0.15">
      <c r="C280" s="23" t="str">
        <f t="shared" si="210"/>
        <v/>
      </c>
      <c r="F280" s="25" t="str">
        <f t="shared" si="211"/>
        <v/>
      </c>
      <c r="G280" s="25" t="str">
        <f t="shared" si="212"/>
        <v/>
      </c>
      <c r="H280" s="25" t="str">
        <f t="shared" si="213"/>
        <v/>
      </c>
      <c r="I280" s="25" t="str">
        <f t="shared" si="214"/>
        <v/>
      </c>
      <c r="J280" s="31" t="str">
        <f t="shared" si="215"/>
        <v/>
      </c>
      <c r="K280" s="24" t="str">
        <f t="shared" si="216"/>
        <v/>
      </c>
      <c r="L280" s="26" t="str">
        <f t="shared" si="217"/>
        <v/>
      </c>
      <c r="M280" s="24" t="str">
        <f t="shared" si="218"/>
        <v/>
      </c>
      <c r="N280" s="31" t="str">
        <f t="shared" si="219"/>
        <v/>
      </c>
      <c r="O280" s="24" t="str">
        <f t="shared" si="220"/>
        <v/>
      </c>
      <c r="P280" s="37" t="str">
        <f t="shared" si="221"/>
        <v/>
      </c>
      <c r="Q280" s="24" t="str">
        <f t="shared" si="222"/>
        <v/>
      </c>
      <c r="R280" s="34" t="str">
        <f t="shared" si="223"/>
        <v/>
      </c>
      <c r="S280" s="33" t="str">
        <f t="shared" si="224"/>
        <v/>
      </c>
      <c r="T280" s="33" t="str">
        <f t="shared" si="225"/>
        <v/>
      </c>
      <c r="U280" s="33" t="str">
        <f t="shared" si="226"/>
        <v/>
      </c>
      <c r="V280" s="33" t="str">
        <f t="shared" si="227"/>
        <v/>
      </c>
      <c r="W280" s="33" t="str">
        <f t="shared" si="228"/>
        <v/>
      </c>
      <c r="X280" s="39" t="str">
        <f t="shared" si="229"/>
        <v/>
      </c>
      <c r="Y280" s="34" t="str">
        <f t="shared" si="230"/>
        <v/>
      </c>
      <c r="Z280" s="34" t="str">
        <f t="shared" si="231"/>
        <v/>
      </c>
      <c r="AA280" s="43" t="str">
        <f t="shared" si="232"/>
        <v/>
      </c>
      <c r="AB280" s="34" t="str">
        <f t="shared" si="233"/>
        <v/>
      </c>
      <c r="AC280" s="32" t="str">
        <f>IF(B280="","",COUNTIF($B$2:B280,B280)&amp;" 回")</f>
        <v/>
      </c>
      <c r="AD280" s="32" t="str">
        <f t="shared" si="234"/>
        <v/>
      </c>
      <c r="AE280" s="43" t="str">
        <f t="shared" si="235"/>
        <v/>
      </c>
      <c r="AF280" s="32" t="str">
        <f t="shared" si="236"/>
        <v/>
      </c>
      <c r="AG280" s="30" t="str">
        <f t="shared" si="237"/>
        <v/>
      </c>
      <c r="AH280" s="28" t="str">
        <f t="shared" si="238"/>
        <v/>
      </c>
      <c r="AI280" s="5"/>
      <c r="AJ280" s="5"/>
      <c r="AK280" s="5"/>
      <c r="AL280" s="5"/>
      <c r="AM280" s="5"/>
    </row>
    <row r="281" spans="3:39" ht="20.100000000000001" customHeight="1" x14ac:dyDescent="0.15">
      <c r="C281" s="23" t="str">
        <f t="shared" si="210"/>
        <v/>
      </c>
      <c r="F281" s="25" t="str">
        <f t="shared" si="211"/>
        <v/>
      </c>
      <c r="G281" s="25" t="str">
        <f t="shared" si="212"/>
        <v/>
      </c>
      <c r="H281" s="25" t="str">
        <f t="shared" si="213"/>
        <v/>
      </c>
      <c r="I281" s="25" t="str">
        <f t="shared" si="214"/>
        <v/>
      </c>
      <c r="J281" s="31" t="str">
        <f t="shared" si="215"/>
        <v/>
      </c>
      <c r="K281" s="24" t="str">
        <f t="shared" si="216"/>
        <v/>
      </c>
      <c r="L281" s="26" t="str">
        <f t="shared" si="217"/>
        <v/>
      </c>
      <c r="M281" s="24" t="str">
        <f t="shared" si="218"/>
        <v/>
      </c>
      <c r="N281" s="31" t="str">
        <f t="shared" si="219"/>
        <v/>
      </c>
      <c r="O281" s="24" t="str">
        <f t="shared" si="220"/>
        <v/>
      </c>
      <c r="P281" s="37" t="str">
        <f t="shared" si="221"/>
        <v/>
      </c>
      <c r="Q281" s="24" t="str">
        <f t="shared" si="222"/>
        <v/>
      </c>
      <c r="R281" s="34" t="str">
        <f t="shared" si="223"/>
        <v/>
      </c>
      <c r="S281" s="33" t="str">
        <f t="shared" si="224"/>
        <v/>
      </c>
      <c r="T281" s="33" t="str">
        <f t="shared" si="225"/>
        <v/>
      </c>
      <c r="U281" s="33" t="str">
        <f t="shared" si="226"/>
        <v/>
      </c>
      <c r="V281" s="33" t="str">
        <f t="shared" si="227"/>
        <v/>
      </c>
      <c r="W281" s="33" t="str">
        <f t="shared" si="228"/>
        <v/>
      </c>
      <c r="X281" s="39" t="str">
        <f t="shared" si="229"/>
        <v/>
      </c>
      <c r="Y281" s="34" t="str">
        <f t="shared" si="230"/>
        <v/>
      </c>
      <c r="Z281" s="34" t="str">
        <f t="shared" si="231"/>
        <v/>
      </c>
      <c r="AA281" s="43" t="str">
        <f t="shared" si="232"/>
        <v/>
      </c>
      <c r="AB281" s="34" t="str">
        <f t="shared" si="233"/>
        <v/>
      </c>
      <c r="AC281" s="32" t="str">
        <f>IF(B281="","",COUNTIF($B$2:B281,B281)&amp;" 回")</f>
        <v/>
      </c>
      <c r="AD281" s="32" t="str">
        <f t="shared" si="234"/>
        <v/>
      </c>
      <c r="AE281" s="43" t="str">
        <f t="shared" si="235"/>
        <v/>
      </c>
      <c r="AF281" s="32" t="str">
        <f t="shared" si="236"/>
        <v/>
      </c>
      <c r="AG281" s="30" t="str">
        <f t="shared" si="237"/>
        <v/>
      </c>
      <c r="AH281" s="28" t="str">
        <f t="shared" si="238"/>
        <v/>
      </c>
      <c r="AI281" s="5"/>
      <c r="AJ281" s="5"/>
      <c r="AK281" s="5"/>
      <c r="AL281" s="5"/>
      <c r="AM281" s="5"/>
    </row>
    <row r="282" spans="3:39" ht="20.100000000000001" customHeight="1" x14ac:dyDescent="0.15">
      <c r="C282" s="23" t="str">
        <f t="shared" si="210"/>
        <v/>
      </c>
      <c r="F282" s="25" t="str">
        <f t="shared" si="211"/>
        <v/>
      </c>
      <c r="G282" s="25" t="str">
        <f t="shared" si="212"/>
        <v/>
      </c>
      <c r="H282" s="25" t="str">
        <f t="shared" si="213"/>
        <v/>
      </c>
      <c r="I282" s="25" t="str">
        <f t="shared" si="214"/>
        <v/>
      </c>
      <c r="J282" s="31" t="str">
        <f t="shared" si="215"/>
        <v/>
      </c>
      <c r="K282" s="24" t="str">
        <f t="shared" si="216"/>
        <v/>
      </c>
      <c r="L282" s="26" t="str">
        <f t="shared" si="217"/>
        <v/>
      </c>
      <c r="M282" s="24" t="str">
        <f t="shared" si="218"/>
        <v/>
      </c>
      <c r="N282" s="31" t="str">
        <f t="shared" si="219"/>
        <v/>
      </c>
      <c r="O282" s="24" t="str">
        <f t="shared" si="220"/>
        <v/>
      </c>
      <c r="P282" s="37" t="str">
        <f t="shared" si="221"/>
        <v/>
      </c>
      <c r="Q282" s="24" t="str">
        <f t="shared" si="222"/>
        <v/>
      </c>
      <c r="R282" s="34" t="str">
        <f t="shared" si="223"/>
        <v/>
      </c>
      <c r="S282" s="33" t="str">
        <f t="shared" si="224"/>
        <v/>
      </c>
      <c r="T282" s="33" t="str">
        <f t="shared" si="225"/>
        <v/>
      </c>
      <c r="U282" s="33" t="str">
        <f t="shared" si="226"/>
        <v/>
      </c>
      <c r="V282" s="33" t="str">
        <f t="shared" si="227"/>
        <v/>
      </c>
      <c r="W282" s="33" t="str">
        <f t="shared" si="228"/>
        <v/>
      </c>
      <c r="X282" s="39" t="str">
        <f t="shared" si="229"/>
        <v/>
      </c>
      <c r="Y282" s="34" t="str">
        <f t="shared" si="230"/>
        <v/>
      </c>
      <c r="Z282" s="34" t="str">
        <f t="shared" si="231"/>
        <v/>
      </c>
      <c r="AA282" s="43" t="str">
        <f t="shared" si="232"/>
        <v/>
      </c>
      <c r="AB282" s="34" t="str">
        <f t="shared" si="233"/>
        <v/>
      </c>
      <c r="AC282" s="32" t="str">
        <f>IF(B282="","",COUNTIF($B$2:B282,B282)&amp;" 回")</f>
        <v/>
      </c>
      <c r="AD282" s="32" t="str">
        <f t="shared" si="234"/>
        <v/>
      </c>
      <c r="AE282" s="43" t="str">
        <f t="shared" si="235"/>
        <v/>
      </c>
      <c r="AF282" s="32" t="str">
        <f t="shared" si="236"/>
        <v/>
      </c>
      <c r="AG282" s="30" t="str">
        <f t="shared" si="237"/>
        <v/>
      </c>
      <c r="AH282" s="28" t="str">
        <f t="shared" si="238"/>
        <v/>
      </c>
      <c r="AI282" s="5"/>
      <c r="AJ282" s="5"/>
      <c r="AK282" s="5"/>
      <c r="AL282" s="5"/>
      <c r="AM282" s="5"/>
    </row>
    <row r="283" spans="3:39" ht="20.100000000000001" customHeight="1" x14ac:dyDescent="0.15">
      <c r="C283" s="23" t="str">
        <f t="shared" si="210"/>
        <v/>
      </c>
      <c r="F283" s="25" t="str">
        <f t="shared" si="211"/>
        <v/>
      </c>
      <c r="G283" s="25" t="str">
        <f t="shared" si="212"/>
        <v/>
      </c>
      <c r="H283" s="25" t="str">
        <f t="shared" si="213"/>
        <v/>
      </c>
      <c r="I283" s="25" t="str">
        <f t="shared" si="214"/>
        <v/>
      </c>
      <c r="J283" s="31" t="str">
        <f t="shared" si="215"/>
        <v/>
      </c>
      <c r="K283" s="24" t="str">
        <f t="shared" si="216"/>
        <v/>
      </c>
      <c r="L283" s="26" t="str">
        <f t="shared" si="217"/>
        <v/>
      </c>
      <c r="M283" s="24" t="str">
        <f t="shared" si="218"/>
        <v/>
      </c>
      <c r="N283" s="31" t="str">
        <f t="shared" si="219"/>
        <v/>
      </c>
      <c r="O283" s="24" t="str">
        <f t="shared" si="220"/>
        <v/>
      </c>
      <c r="P283" s="37" t="str">
        <f t="shared" si="221"/>
        <v/>
      </c>
      <c r="Q283" s="24" t="str">
        <f t="shared" si="222"/>
        <v/>
      </c>
      <c r="R283" s="34" t="str">
        <f t="shared" si="223"/>
        <v/>
      </c>
      <c r="S283" s="33" t="str">
        <f t="shared" si="224"/>
        <v/>
      </c>
      <c r="T283" s="33" t="str">
        <f t="shared" si="225"/>
        <v/>
      </c>
      <c r="U283" s="33" t="str">
        <f t="shared" si="226"/>
        <v/>
      </c>
      <c r="V283" s="33" t="str">
        <f t="shared" si="227"/>
        <v/>
      </c>
      <c r="W283" s="33" t="str">
        <f t="shared" si="228"/>
        <v/>
      </c>
      <c r="X283" s="39" t="str">
        <f t="shared" si="229"/>
        <v/>
      </c>
      <c r="Y283" s="34" t="str">
        <f t="shared" si="230"/>
        <v/>
      </c>
      <c r="Z283" s="34" t="str">
        <f t="shared" si="231"/>
        <v/>
      </c>
      <c r="AA283" s="43" t="str">
        <f t="shared" si="232"/>
        <v/>
      </c>
      <c r="AB283" s="34" t="str">
        <f t="shared" si="233"/>
        <v/>
      </c>
      <c r="AC283" s="32" t="str">
        <f>IF(B283="","",COUNTIF($B$2:B283,B283)&amp;" 回")</f>
        <v/>
      </c>
      <c r="AD283" s="32" t="str">
        <f t="shared" si="234"/>
        <v/>
      </c>
      <c r="AE283" s="43" t="str">
        <f t="shared" si="235"/>
        <v/>
      </c>
      <c r="AF283" s="32" t="str">
        <f t="shared" si="236"/>
        <v/>
      </c>
      <c r="AG283" s="30" t="str">
        <f t="shared" si="237"/>
        <v/>
      </c>
      <c r="AH283" s="28" t="str">
        <f t="shared" si="238"/>
        <v/>
      </c>
      <c r="AI283" s="5"/>
      <c r="AJ283" s="5"/>
      <c r="AK283" s="5"/>
      <c r="AL283" s="5"/>
      <c r="AM283" s="5"/>
    </row>
    <row r="284" spans="3:39" ht="20.100000000000001" customHeight="1" x14ac:dyDescent="0.15">
      <c r="C284" s="23" t="str">
        <f t="shared" si="210"/>
        <v/>
      </c>
      <c r="F284" s="25" t="str">
        <f t="shared" si="211"/>
        <v/>
      </c>
      <c r="G284" s="25" t="str">
        <f t="shared" si="212"/>
        <v/>
      </c>
      <c r="H284" s="25" t="str">
        <f t="shared" si="213"/>
        <v/>
      </c>
      <c r="I284" s="25" t="str">
        <f t="shared" si="214"/>
        <v/>
      </c>
      <c r="J284" s="31" t="str">
        <f t="shared" si="215"/>
        <v/>
      </c>
      <c r="K284" s="24" t="str">
        <f t="shared" si="216"/>
        <v/>
      </c>
      <c r="L284" s="26" t="str">
        <f t="shared" si="217"/>
        <v/>
      </c>
      <c r="M284" s="24" t="str">
        <f t="shared" si="218"/>
        <v/>
      </c>
      <c r="N284" s="31" t="str">
        <f t="shared" si="219"/>
        <v/>
      </c>
      <c r="O284" s="24" t="str">
        <f t="shared" si="220"/>
        <v/>
      </c>
      <c r="P284" s="37" t="str">
        <f t="shared" si="221"/>
        <v/>
      </c>
      <c r="Q284" s="24" t="str">
        <f t="shared" si="222"/>
        <v/>
      </c>
      <c r="R284" s="34" t="str">
        <f t="shared" si="223"/>
        <v/>
      </c>
      <c r="S284" s="33" t="str">
        <f t="shared" si="224"/>
        <v/>
      </c>
      <c r="T284" s="33" t="str">
        <f t="shared" si="225"/>
        <v/>
      </c>
      <c r="U284" s="33" t="str">
        <f t="shared" si="226"/>
        <v/>
      </c>
      <c r="V284" s="33" t="str">
        <f t="shared" si="227"/>
        <v/>
      </c>
      <c r="W284" s="33" t="str">
        <f t="shared" si="228"/>
        <v/>
      </c>
      <c r="X284" s="39" t="str">
        <f t="shared" si="229"/>
        <v/>
      </c>
      <c r="Y284" s="34" t="str">
        <f t="shared" si="230"/>
        <v/>
      </c>
      <c r="Z284" s="34" t="str">
        <f t="shared" si="231"/>
        <v/>
      </c>
      <c r="AA284" s="43" t="str">
        <f t="shared" si="232"/>
        <v/>
      </c>
      <c r="AB284" s="34" t="str">
        <f t="shared" si="233"/>
        <v/>
      </c>
      <c r="AC284" s="32" t="str">
        <f>IF(B284="","",COUNTIF($B$2:B284,B284)&amp;" 回")</f>
        <v/>
      </c>
      <c r="AD284" s="32" t="str">
        <f t="shared" si="234"/>
        <v/>
      </c>
      <c r="AE284" s="43" t="str">
        <f t="shared" si="235"/>
        <v/>
      </c>
      <c r="AF284" s="32" t="str">
        <f t="shared" si="236"/>
        <v/>
      </c>
      <c r="AG284" s="30" t="str">
        <f t="shared" si="237"/>
        <v/>
      </c>
      <c r="AH284" s="28" t="str">
        <f t="shared" si="238"/>
        <v/>
      </c>
      <c r="AI284" s="5"/>
      <c r="AJ284" s="5"/>
      <c r="AK284" s="5"/>
      <c r="AL284" s="5"/>
      <c r="AM284" s="5"/>
    </row>
    <row r="285" spans="3:39" ht="20.100000000000001" customHeight="1" x14ac:dyDescent="0.15">
      <c r="C285" s="23" t="str">
        <f t="shared" si="210"/>
        <v/>
      </c>
      <c r="F285" s="25" t="str">
        <f t="shared" si="211"/>
        <v/>
      </c>
      <c r="G285" s="25" t="str">
        <f t="shared" si="212"/>
        <v/>
      </c>
      <c r="H285" s="25" t="str">
        <f t="shared" si="213"/>
        <v/>
      </c>
      <c r="I285" s="25" t="str">
        <f t="shared" si="214"/>
        <v/>
      </c>
      <c r="J285" s="31" t="str">
        <f t="shared" si="215"/>
        <v/>
      </c>
      <c r="K285" s="24" t="str">
        <f t="shared" si="216"/>
        <v/>
      </c>
      <c r="L285" s="26" t="str">
        <f t="shared" si="217"/>
        <v/>
      </c>
      <c r="M285" s="24" t="str">
        <f t="shared" si="218"/>
        <v/>
      </c>
      <c r="N285" s="31" t="str">
        <f t="shared" si="219"/>
        <v/>
      </c>
      <c r="O285" s="24" t="str">
        <f t="shared" si="220"/>
        <v/>
      </c>
      <c r="P285" s="37" t="str">
        <f t="shared" si="221"/>
        <v/>
      </c>
      <c r="Q285" s="24" t="str">
        <f t="shared" si="222"/>
        <v/>
      </c>
      <c r="R285" s="34" t="str">
        <f t="shared" si="223"/>
        <v/>
      </c>
      <c r="S285" s="33" t="str">
        <f t="shared" si="224"/>
        <v/>
      </c>
      <c r="T285" s="33" t="str">
        <f t="shared" si="225"/>
        <v/>
      </c>
      <c r="U285" s="33" t="str">
        <f t="shared" si="226"/>
        <v/>
      </c>
      <c r="V285" s="33" t="str">
        <f t="shared" si="227"/>
        <v/>
      </c>
      <c r="W285" s="33" t="str">
        <f t="shared" si="228"/>
        <v/>
      </c>
      <c r="X285" s="39" t="str">
        <f t="shared" si="229"/>
        <v/>
      </c>
      <c r="Y285" s="34" t="str">
        <f t="shared" si="230"/>
        <v/>
      </c>
      <c r="Z285" s="34" t="str">
        <f t="shared" si="231"/>
        <v/>
      </c>
      <c r="AA285" s="43" t="str">
        <f t="shared" si="232"/>
        <v/>
      </c>
      <c r="AB285" s="34" t="str">
        <f t="shared" si="233"/>
        <v/>
      </c>
      <c r="AC285" s="32" t="str">
        <f>IF(B285="","",COUNTIF($B$2:B285,B285)&amp;" 回")</f>
        <v/>
      </c>
      <c r="AD285" s="32" t="str">
        <f t="shared" si="234"/>
        <v/>
      </c>
      <c r="AE285" s="43" t="str">
        <f t="shared" si="235"/>
        <v/>
      </c>
      <c r="AF285" s="32" t="str">
        <f t="shared" si="236"/>
        <v/>
      </c>
      <c r="AG285" s="30" t="str">
        <f t="shared" si="237"/>
        <v/>
      </c>
      <c r="AH285" s="28" t="str">
        <f t="shared" si="238"/>
        <v/>
      </c>
      <c r="AI285" s="5"/>
      <c r="AJ285" s="5"/>
      <c r="AK285" s="5"/>
      <c r="AL285" s="5"/>
      <c r="AM285" s="5"/>
    </row>
    <row r="286" spans="3:39" ht="20.100000000000001" customHeight="1" x14ac:dyDescent="0.15">
      <c r="C286" s="23" t="str">
        <f t="shared" si="210"/>
        <v/>
      </c>
      <c r="F286" s="25" t="str">
        <f t="shared" si="211"/>
        <v/>
      </c>
      <c r="G286" s="25" t="str">
        <f t="shared" si="212"/>
        <v/>
      </c>
      <c r="H286" s="25" t="str">
        <f t="shared" si="213"/>
        <v/>
      </c>
      <c r="I286" s="25" t="str">
        <f t="shared" si="214"/>
        <v/>
      </c>
      <c r="J286" s="31" t="str">
        <f t="shared" si="215"/>
        <v/>
      </c>
      <c r="K286" s="24" t="str">
        <f t="shared" si="216"/>
        <v/>
      </c>
      <c r="L286" s="26" t="str">
        <f t="shared" si="217"/>
        <v/>
      </c>
      <c r="M286" s="24" t="str">
        <f t="shared" si="218"/>
        <v/>
      </c>
      <c r="N286" s="31" t="str">
        <f t="shared" si="219"/>
        <v/>
      </c>
      <c r="O286" s="24" t="str">
        <f t="shared" si="220"/>
        <v/>
      </c>
      <c r="P286" s="37" t="str">
        <f t="shared" si="221"/>
        <v/>
      </c>
      <c r="Q286" s="24" t="str">
        <f t="shared" si="222"/>
        <v/>
      </c>
      <c r="R286" s="34" t="str">
        <f t="shared" si="223"/>
        <v/>
      </c>
      <c r="S286" s="33" t="str">
        <f t="shared" si="224"/>
        <v/>
      </c>
      <c r="T286" s="33" t="str">
        <f t="shared" si="225"/>
        <v/>
      </c>
      <c r="U286" s="33" t="str">
        <f t="shared" si="226"/>
        <v/>
      </c>
      <c r="V286" s="33" t="str">
        <f t="shared" si="227"/>
        <v/>
      </c>
      <c r="W286" s="33" t="str">
        <f t="shared" si="228"/>
        <v/>
      </c>
      <c r="X286" s="39" t="str">
        <f t="shared" si="229"/>
        <v/>
      </c>
      <c r="Y286" s="34" t="str">
        <f t="shared" si="230"/>
        <v/>
      </c>
      <c r="Z286" s="34" t="str">
        <f t="shared" si="231"/>
        <v/>
      </c>
      <c r="AA286" s="43" t="str">
        <f t="shared" si="232"/>
        <v/>
      </c>
      <c r="AB286" s="34" t="str">
        <f t="shared" si="233"/>
        <v/>
      </c>
      <c r="AC286" s="32" t="str">
        <f>IF(B286="","",COUNTIF($B$2:B286,B286)&amp;" 回")</f>
        <v/>
      </c>
      <c r="AD286" s="32" t="str">
        <f t="shared" si="234"/>
        <v/>
      </c>
      <c r="AE286" s="43" t="str">
        <f t="shared" si="235"/>
        <v/>
      </c>
      <c r="AF286" s="32" t="str">
        <f t="shared" si="236"/>
        <v/>
      </c>
      <c r="AG286" s="30" t="str">
        <f t="shared" si="237"/>
        <v/>
      </c>
      <c r="AH286" s="28" t="str">
        <f t="shared" si="238"/>
        <v/>
      </c>
      <c r="AI286" s="5"/>
      <c r="AJ286" s="5"/>
      <c r="AK286" s="5"/>
      <c r="AL286" s="5"/>
      <c r="AM286" s="5"/>
    </row>
    <row r="287" spans="3:39" ht="20.100000000000001" customHeight="1" x14ac:dyDescent="0.15">
      <c r="C287" s="23" t="str">
        <f t="shared" si="210"/>
        <v/>
      </c>
      <c r="F287" s="25" t="str">
        <f t="shared" si="211"/>
        <v/>
      </c>
      <c r="G287" s="25" t="str">
        <f t="shared" si="212"/>
        <v/>
      </c>
      <c r="H287" s="25" t="str">
        <f t="shared" si="213"/>
        <v/>
      </c>
      <c r="I287" s="25" t="str">
        <f t="shared" si="214"/>
        <v/>
      </c>
      <c r="J287" s="31" t="str">
        <f t="shared" si="215"/>
        <v/>
      </c>
      <c r="K287" s="24" t="str">
        <f t="shared" si="216"/>
        <v/>
      </c>
      <c r="L287" s="26" t="str">
        <f t="shared" si="217"/>
        <v/>
      </c>
      <c r="M287" s="24" t="str">
        <f t="shared" si="218"/>
        <v/>
      </c>
      <c r="N287" s="31" t="str">
        <f t="shared" si="219"/>
        <v/>
      </c>
      <c r="O287" s="24" t="str">
        <f t="shared" si="220"/>
        <v/>
      </c>
      <c r="P287" s="37" t="str">
        <f t="shared" si="221"/>
        <v/>
      </c>
      <c r="Q287" s="24" t="str">
        <f t="shared" si="222"/>
        <v/>
      </c>
      <c r="R287" s="34" t="str">
        <f t="shared" si="223"/>
        <v/>
      </c>
      <c r="S287" s="33" t="str">
        <f t="shared" si="224"/>
        <v/>
      </c>
      <c r="T287" s="33" t="str">
        <f t="shared" si="225"/>
        <v/>
      </c>
      <c r="U287" s="33" t="str">
        <f t="shared" si="226"/>
        <v/>
      </c>
      <c r="V287" s="33" t="str">
        <f t="shared" si="227"/>
        <v/>
      </c>
      <c r="W287" s="33" t="str">
        <f t="shared" si="228"/>
        <v/>
      </c>
      <c r="X287" s="39" t="str">
        <f t="shared" si="229"/>
        <v/>
      </c>
      <c r="Y287" s="34" t="str">
        <f t="shared" si="230"/>
        <v/>
      </c>
      <c r="Z287" s="34" t="str">
        <f t="shared" si="231"/>
        <v/>
      </c>
      <c r="AA287" s="43" t="str">
        <f t="shared" si="232"/>
        <v/>
      </c>
      <c r="AB287" s="34" t="str">
        <f t="shared" si="233"/>
        <v/>
      </c>
      <c r="AC287" s="32" t="str">
        <f>IF(B287="","",COUNTIF($B$2:B287,B287)&amp;" 回")</f>
        <v/>
      </c>
      <c r="AD287" s="32" t="str">
        <f t="shared" si="234"/>
        <v/>
      </c>
      <c r="AE287" s="43" t="str">
        <f t="shared" si="235"/>
        <v/>
      </c>
      <c r="AF287" s="32" t="str">
        <f t="shared" si="236"/>
        <v/>
      </c>
      <c r="AG287" s="30" t="str">
        <f t="shared" si="237"/>
        <v/>
      </c>
      <c r="AH287" s="28" t="str">
        <f t="shared" si="238"/>
        <v/>
      </c>
      <c r="AI287" s="5"/>
      <c r="AJ287" s="5"/>
      <c r="AK287" s="5"/>
      <c r="AL287" s="5"/>
      <c r="AM287" s="5"/>
    </row>
    <row r="288" spans="3:39" ht="20.100000000000001" customHeight="1" x14ac:dyDescent="0.15">
      <c r="C288" s="23" t="str">
        <f t="shared" si="210"/>
        <v/>
      </c>
      <c r="F288" s="25" t="str">
        <f t="shared" si="211"/>
        <v/>
      </c>
      <c r="G288" s="25" t="str">
        <f t="shared" si="212"/>
        <v/>
      </c>
      <c r="H288" s="25" t="str">
        <f t="shared" si="213"/>
        <v/>
      </c>
      <c r="I288" s="25" t="str">
        <f t="shared" si="214"/>
        <v/>
      </c>
      <c r="J288" s="31" t="str">
        <f t="shared" si="215"/>
        <v/>
      </c>
      <c r="K288" s="24" t="str">
        <f t="shared" si="216"/>
        <v/>
      </c>
      <c r="L288" s="26" t="str">
        <f t="shared" si="217"/>
        <v/>
      </c>
      <c r="M288" s="24" t="str">
        <f t="shared" si="218"/>
        <v/>
      </c>
      <c r="N288" s="31" t="str">
        <f t="shared" si="219"/>
        <v/>
      </c>
      <c r="O288" s="24" t="str">
        <f t="shared" si="220"/>
        <v/>
      </c>
      <c r="P288" s="37" t="str">
        <f t="shared" si="221"/>
        <v/>
      </c>
      <c r="Q288" s="24" t="str">
        <f t="shared" si="222"/>
        <v/>
      </c>
      <c r="R288" s="34" t="str">
        <f t="shared" si="223"/>
        <v/>
      </c>
      <c r="S288" s="33" t="str">
        <f t="shared" si="224"/>
        <v/>
      </c>
      <c r="T288" s="33" t="str">
        <f t="shared" si="225"/>
        <v/>
      </c>
      <c r="U288" s="33" t="str">
        <f t="shared" si="226"/>
        <v/>
      </c>
      <c r="V288" s="33" t="str">
        <f t="shared" si="227"/>
        <v/>
      </c>
      <c r="W288" s="33" t="str">
        <f t="shared" si="228"/>
        <v/>
      </c>
      <c r="X288" s="39" t="str">
        <f t="shared" si="229"/>
        <v/>
      </c>
      <c r="Y288" s="34" t="str">
        <f t="shared" si="230"/>
        <v/>
      </c>
      <c r="Z288" s="34" t="str">
        <f t="shared" si="231"/>
        <v/>
      </c>
      <c r="AA288" s="43" t="str">
        <f t="shared" si="232"/>
        <v/>
      </c>
      <c r="AB288" s="34" t="str">
        <f t="shared" si="233"/>
        <v/>
      </c>
      <c r="AC288" s="32" t="str">
        <f>IF(B288="","",COUNTIF($B$2:B288,B288)&amp;" 回")</f>
        <v/>
      </c>
      <c r="AD288" s="32" t="str">
        <f t="shared" si="234"/>
        <v/>
      </c>
      <c r="AE288" s="43" t="str">
        <f t="shared" si="235"/>
        <v/>
      </c>
      <c r="AF288" s="32" t="str">
        <f t="shared" si="236"/>
        <v/>
      </c>
      <c r="AG288" s="30" t="str">
        <f t="shared" si="237"/>
        <v/>
      </c>
      <c r="AH288" s="28" t="str">
        <f t="shared" si="238"/>
        <v/>
      </c>
      <c r="AI288" s="5"/>
      <c r="AJ288" s="5"/>
      <c r="AK288" s="5"/>
      <c r="AL288" s="5"/>
      <c r="AM288" s="5"/>
    </row>
    <row r="289" spans="3:39" ht="20.100000000000001" customHeight="1" x14ac:dyDescent="0.15">
      <c r="C289" s="23" t="str">
        <f t="shared" si="210"/>
        <v/>
      </c>
      <c r="F289" s="25" t="str">
        <f t="shared" si="211"/>
        <v/>
      </c>
      <c r="G289" s="25" t="str">
        <f t="shared" si="212"/>
        <v/>
      </c>
      <c r="H289" s="25" t="str">
        <f t="shared" si="213"/>
        <v/>
      </c>
      <c r="I289" s="25" t="str">
        <f t="shared" si="214"/>
        <v/>
      </c>
      <c r="J289" s="31" t="str">
        <f t="shared" si="215"/>
        <v/>
      </c>
      <c r="K289" s="24" t="str">
        <f t="shared" si="216"/>
        <v/>
      </c>
      <c r="L289" s="26" t="str">
        <f t="shared" si="217"/>
        <v/>
      </c>
      <c r="M289" s="24" t="str">
        <f t="shared" si="218"/>
        <v/>
      </c>
      <c r="N289" s="31" t="str">
        <f t="shared" si="219"/>
        <v/>
      </c>
      <c r="O289" s="24" t="str">
        <f t="shared" si="220"/>
        <v/>
      </c>
      <c r="P289" s="37" t="str">
        <f t="shared" si="221"/>
        <v/>
      </c>
      <c r="Q289" s="24" t="str">
        <f t="shared" si="222"/>
        <v/>
      </c>
      <c r="R289" s="34" t="str">
        <f t="shared" si="223"/>
        <v/>
      </c>
      <c r="S289" s="33" t="str">
        <f t="shared" si="224"/>
        <v/>
      </c>
      <c r="T289" s="33" t="str">
        <f t="shared" si="225"/>
        <v/>
      </c>
      <c r="U289" s="33" t="str">
        <f t="shared" si="226"/>
        <v/>
      </c>
      <c r="V289" s="33" t="str">
        <f t="shared" si="227"/>
        <v/>
      </c>
      <c r="W289" s="33" t="str">
        <f t="shared" si="228"/>
        <v/>
      </c>
      <c r="X289" s="39" t="str">
        <f t="shared" si="229"/>
        <v/>
      </c>
      <c r="Y289" s="34" t="str">
        <f t="shared" si="230"/>
        <v/>
      </c>
      <c r="Z289" s="34" t="str">
        <f t="shared" si="231"/>
        <v/>
      </c>
      <c r="AA289" s="43" t="str">
        <f t="shared" si="232"/>
        <v/>
      </c>
      <c r="AB289" s="34" t="str">
        <f t="shared" si="233"/>
        <v/>
      </c>
      <c r="AC289" s="32" t="str">
        <f>IF(B289="","",COUNTIF($B$2:B289,B289)&amp;" 回")</f>
        <v/>
      </c>
      <c r="AD289" s="32" t="str">
        <f t="shared" si="234"/>
        <v/>
      </c>
      <c r="AE289" s="43" t="str">
        <f t="shared" si="235"/>
        <v/>
      </c>
      <c r="AF289" s="32" t="str">
        <f t="shared" si="236"/>
        <v/>
      </c>
      <c r="AG289" s="30" t="str">
        <f t="shared" si="237"/>
        <v/>
      </c>
      <c r="AH289" s="28" t="str">
        <f t="shared" si="238"/>
        <v/>
      </c>
      <c r="AI289" s="5"/>
      <c r="AJ289" s="5"/>
      <c r="AK289" s="5"/>
      <c r="AL289" s="5"/>
      <c r="AM289" s="5"/>
    </row>
    <row r="290" spans="3:39" ht="20.100000000000001" customHeight="1" x14ac:dyDescent="0.15">
      <c r="C290" s="23" t="str">
        <f t="shared" si="210"/>
        <v/>
      </c>
      <c r="F290" s="25" t="str">
        <f t="shared" si="211"/>
        <v/>
      </c>
      <c r="G290" s="25" t="str">
        <f t="shared" si="212"/>
        <v/>
      </c>
      <c r="H290" s="25" t="str">
        <f t="shared" si="213"/>
        <v/>
      </c>
      <c r="I290" s="25" t="str">
        <f t="shared" si="214"/>
        <v/>
      </c>
      <c r="J290" s="31" t="str">
        <f t="shared" si="215"/>
        <v/>
      </c>
      <c r="K290" s="24" t="str">
        <f t="shared" si="216"/>
        <v/>
      </c>
      <c r="L290" s="26" t="str">
        <f t="shared" si="217"/>
        <v/>
      </c>
      <c r="M290" s="24" t="str">
        <f t="shared" si="218"/>
        <v/>
      </c>
      <c r="N290" s="31" t="str">
        <f t="shared" si="219"/>
        <v/>
      </c>
      <c r="O290" s="24" t="str">
        <f t="shared" si="220"/>
        <v/>
      </c>
      <c r="P290" s="37" t="str">
        <f t="shared" si="221"/>
        <v/>
      </c>
      <c r="Q290" s="24" t="str">
        <f t="shared" si="222"/>
        <v/>
      </c>
      <c r="R290" s="34" t="str">
        <f t="shared" si="223"/>
        <v/>
      </c>
      <c r="S290" s="33" t="str">
        <f t="shared" si="224"/>
        <v/>
      </c>
      <c r="T290" s="33" t="str">
        <f t="shared" si="225"/>
        <v/>
      </c>
      <c r="U290" s="33" t="str">
        <f t="shared" si="226"/>
        <v/>
      </c>
      <c r="V290" s="33" t="str">
        <f t="shared" si="227"/>
        <v/>
      </c>
      <c r="W290" s="33" t="str">
        <f t="shared" si="228"/>
        <v/>
      </c>
      <c r="X290" s="39" t="str">
        <f t="shared" si="229"/>
        <v/>
      </c>
      <c r="Y290" s="34" t="str">
        <f t="shared" si="230"/>
        <v/>
      </c>
      <c r="Z290" s="34" t="str">
        <f t="shared" si="231"/>
        <v/>
      </c>
      <c r="AA290" s="43" t="str">
        <f t="shared" si="232"/>
        <v/>
      </c>
      <c r="AB290" s="34" t="str">
        <f t="shared" si="233"/>
        <v/>
      </c>
      <c r="AC290" s="32" t="str">
        <f>IF(B290="","",COUNTIF($B$2:B290,B290)&amp;" 回")</f>
        <v/>
      </c>
      <c r="AD290" s="32" t="str">
        <f t="shared" si="234"/>
        <v/>
      </c>
      <c r="AE290" s="43" t="str">
        <f t="shared" si="235"/>
        <v/>
      </c>
      <c r="AF290" s="32" t="str">
        <f t="shared" si="236"/>
        <v/>
      </c>
      <c r="AG290" s="30" t="str">
        <f t="shared" si="237"/>
        <v/>
      </c>
      <c r="AH290" s="28" t="str">
        <f t="shared" si="238"/>
        <v/>
      </c>
      <c r="AI290" s="5"/>
      <c r="AJ290" s="5"/>
      <c r="AK290" s="5"/>
      <c r="AL290" s="5"/>
      <c r="AM290" s="5"/>
    </row>
    <row r="291" spans="3:39" ht="20.100000000000001" customHeight="1" x14ac:dyDescent="0.15">
      <c r="C291" s="23" t="str">
        <f t="shared" si="210"/>
        <v/>
      </c>
      <c r="F291" s="25" t="str">
        <f t="shared" si="211"/>
        <v/>
      </c>
      <c r="G291" s="25" t="str">
        <f t="shared" si="212"/>
        <v/>
      </c>
      <c r="H291" s="25" t="str">
        <f t="shared" si="213"/>
        <v/>
      </c>
      <c r="I291" s="25" t="str">
        <f t="shared" si="214"/>
        <v/>
      </c>
      <c r="J291" s="31" t="str">
        <f t="shared" si="215"/>
        <v/>
      </c>
      <c r="K291" s="24" t="str">
        <f t="shared" si="216"/>
        <v/>
      </c>
      <c r="L291" s="26" t="str">
        <f t="shared" si="217"/>
        <v/>
      </c>
      <c r="M291" s="24" t="str">
        <f t="shared" si="218"/>
        <v/>
      </c>
      <c r="N291" s="31" t="str">
        <f t="shared" si="219"/>
        <v/>
      </c>
      <c r="O291" s="24" t="str">
        <f t="shared" si="220"/>
        <v/>
      </c>
      <c r="P291" s="37" t="str">
        <f t="shared" si="221"/>
        <v/>
      </c>
      <c r="Q291" s="24" t="str">
        <f t="shared" si="222"/>
        <v/>
      </c>
      <c r="R291" s="34" t="str">
        <f t="shared" si="223"/>
        <v/>
      </c>
      <c r="S291" s="33" t="str">
        <f t="shared" si="224"/>
        <v/>
      </c>
      <c r="T291" s="33" t="str">
        <f t="shared" si="225"/>
        <v/>
      </c>
      <c r="U291" s="33" t="str">
        <f t="shared" si="226"/>
        <v/>
      </c>
      <c r="V291" s="33" t="str">
        <f t="shared" si="227"/>
        <v/>
      </c>
      <c r="W291" s="33" t="str">
        <f t="shared" si="228"/>
        <v/>
      </c>
      <c r="X291" s="39" t="str">
        <f t="shared" si="229"/>
        <v/>
      </c>
      <c r="Y291" s="34" t="str">
        <f t="shared" si="230"/>
        <v/>
      </c>
      <c r="Z291" s="34" t="str">
        <f t="shared" si="231"/>
        <v/>
      </c>
      <c r="AA291" s="43" t="str">
        <f t="shared" si="232"/>
        <v/>
      </c>
      <c r="AB291" s="34" t="str">
        <f t="shared" si="233"/>
        <v/>
      </c>
      <c r="AC291" s="32" t="str">
        <f>IF(B291="","",COUNTIF($B$2:B291,B291)&amp;" 回")</f>
        <v/>
      </c>
      <c r="AD291" s="32" t="str">
        <f t="shared" si="234"/>
        <v/>
      </c>
      <c r="AE291" s="43" t="str">
        <f t="shared" si="235"/>
        <v/>
      </c>
      <c r="AF291" s="32" t="str">
        <f t="shared" si="236"/>
        <v/>
      </c>
      <c r="AG291" s="30" t="str">
        <f t="shared" si="237"/>
        <v/>
      </c>
      <c r="AH291" s="28" t="str">
        <f t="shared" si="238"/>
        <v/>
      </c>
      <c r="AI291" s="5"/>
      <c r="AJ291" s="5"/>
      <c r="AK291" s="5"/>
      <c r="AL291" s="5"/>
      <c r="AM291" s="5"/>
    </row>
    <row r="292" spans="3:39" ht="20.100000000000001" customHeight="1" x14ac:dyDescent="0.15">
      <c r="C292" s="23" t="str">
        <f t="shared" si="210"/>
        <v/>
      </c>
      <c r="F292" s="25" t="str">
        <f t="shared" si="211"/>
        <v/>
      </c>
      <c r="G292" s="25" t="str">
        <f t="shared" si="212"/>
        <v/>
      </c>
      <c r="H292" s="25" t="str">
        <f t="shared" si="213"/>
        <v/>
      </c>
      <c r="I292" s="25" t="str">
        <f t="shared" si="214"/>
        <v/>
      </c>
      <c r="J292" s="31" t="str">
        <f t="shared" si="215"/>
        <v/>
      </c>
      <c r="K292" s="24" t="str">
        <f t="shared" si="216"/>
        <v/>
      </c>
      <c r="L292" s="26" t="str">
        <f t="shared" si="217"/>
        <v/>
      </c>
      <c r="M292" s="24" t="str">
        <f t="shared" si="218"/>
        <v/>
      </c>
      <c r="N292" s="31" t="str">
        <f t="shared" si="219"/>
        <v/>
      </c>
      <c r="O292" s="24" t="str">
        <f t="shared" si="220"/>
        <v/>
      </c>
      <c r="P292" s="37" t="str">
        <f t="shared" si="221"/>
        <v/>
      </c>
      <c r="Q292" s="24" t="str">
        <f t="shared" si="222"/>
        <v/>
      </c>
      <c r="R292" s="34" t="str">
        <f t="shared" si="223"/>
        <v/>
      </c>
      <c r="S292" s="33" t="str">
        <f t="shared" si="224"/>
        <v/>
      </c>
      <c r="T292" s="33" t="str">
        <f t="shared" si="225"/>
        <v/>
      </c>
      <c r="U292" s="33" t="str">
        <f t="shared" si="226"/>
        <v/>
      </c>
      <c r="V292" s="33" t="str">
        <f t="shared" si="227"/>
        <v/>
      </c>
      <c r="W292" s="33" t="str">
        <f t="shared" si="228"/>
        <v/>
      </c>
      <c r="X292" s="39" t="str">
        <f t="shared" si="229"/>
        <v/>
      </c>
      <c r="Y292" s="34" t="str">
        <f t="shared" si="230"/>
        <v/>
      </c>
      <c r="Z292" s="34" t="str">
        <f t="shared" si="231"/>
        <v/>
      </c>
      <c r="AA292" s="43" t="str">
        <f t="shared" si="232"/>
        <v/>
      </c>
      <c r="AB292" s="34" t="str">
        <f t="shared" si="233"/>
        <v/>
      </c>
      <c r="AC292" s="32" t="str">
        <f>IF(B292="","",COUNTIF($B$2:B292,B292)&amp;" 回")</f>
        <v/>
      </c>
      <c r="AD292" s="32" t="str">
        <f t="shared" si="234"/>
        <v/>
      </c>
      <c r="AE292" s="43" t="str">
        <f t="shared" si="235"/>
        <v/>
      </c>
      <c r="AF292" s="32" t="str">
        <f t="shared" si="236"/>
        <v/>
      </c>
      <c r="AG292" s="30" t="str">
        <f t="shared" si="237"/>
        <v/>
      </c>
      <c r="AH292" s="28" t="str">
        <f t="shared" si="238"/>
        <v/>
      </c>
      <c r="AI292" s="5"/>
      <c r="AJ292" s="5"/>
      <c r="AK292" s="5"/>
      <c r="AL292" s="5"/>
      <c r="AM292" s="5"/>
    </row>
    <row r="293" spans="3:39" ht="20.100000000000001" customHeight="1" x14ac:dyDescent="0.15">
      <c r="C293" s="23" t="str">
        <f t="shared" si="210"/>
        <v/>
      </c>
      <c r="F293" s="25" t="str">
        <f t="shared" si="211"/>
        <v/>
      </c>
      <c r="G293" s="25" t="str">
        <f t="shared" si="212"/>
        <v/>
      </c>
      <c r="H293" s="25" t="str">
        <f t="shared" si="213"/>
        <v/>
      </c>
      <c r="I293" s="25" t="str">
        <f t="shared" si="214"/>
        <v/>
      </c>
      <c r="J293" s="31" t="str">
        <f t="shared" si="215"/>
        <v/>
      </c>
      <c r="K293" s="24" t="str">
        <f t="shared" si="216"/>
        <v/>
      </c>
      <c r="L293" s="26" t="str">
        <f t="shared" si="217"/>
        <v/>
      </c>
      <c r="M293" s="24" t="str">
        <f t="shared" si="218"/>
        <v/>
      </c>
      <c r="N293" s="31" t="str">
        <f t="shared" si="219"/>
        <v/>
      </c>
      <c r="O293" s="24" t="str">
        <f t="shared" si="220"/>
        <v/>
      </c>
      <c r="P293" s="37" t="str">
        <f t="shared" si="221"/>
        <v/>
      </c>
      <c r="Q293" s="24" t="str">
        <f t="shared" si="222"/>
        <v/>
      </c>
      <c r="R293" s="34" t="str">
        <f t="shared" si="223"/>
        <v/>
      </c>
      <c r="S293" s="33" t="str">
        <f t="shared" si="224"/>
        <v/>
      </c>
      <c r="T293" s="33" t="str">
        <f t="shared" si="225"/>
        <v/>
      </c>
      <c r="U293" s="33" t="str">
        <f t="shared" si="226"/>
        <v/>
      </c>
      <c r="V293" s="33" t="str">
        <f t="shared" si="227"/>
        <v/>
      </c>
      <c r="W293" s="33" t="str">
        <f t="shared" si="228"/>
        <v/>
      </c>
      <c r="X293" s="39" t="str">
        <f t="shared" si="229"/>
        <v/>
      </c>
      <c r="Y293" s="34" t="str">
        <f t="shared" si="230"/>
        <v/>
      </c>
      <c r="Z293" s="34" t="str">
        <f t="shared" si="231"/>
        <v/>
      </c>
      <c r="AA293" s="43" t="str">
        <f t="shared" si="232"/>
        <v/>
      </c>
      <c r="AB293" s="34" t="str">
        <f t="shared" si="233"/>
        <v/>
      </c>
      <c r="AC293" s="32" t="str">
        <f>IF(B293="","",COUNTIF($B$2:B293,B293)&amp;" 回")</f>
        <v/>
      </c>
      <c r="AD293" s="32" t="str">
        <f t="shared" si="234"/>
        <v/>
      </c>
      <c r="AE293" s="43" t="str">
        <f t="shared" si="235"/>
        <v/>
      </c>
      <c r="AF293" s="32" t="str">
        <f t="shared" si="236"/>
        <v/>
      </c>
      <c r="AG293" s="30" t="str">
        <f t="shared" si="237"/>
        <v/>
      </c>
      <c r="AH293" s="28" t="str">
        <f t="shared" si="238"/>
        <v/>
      </c>
      <c r="AI293" s="5"/>
      <c r="AJ293" s="5"/>
      <c r="AK293" s="5"/>
      <c r="AL293" s="5"/>
      <c r="AM293" s="5"/>
    </row>
    <row r="294" spans="3:39" ht="20.100000000000001" customHeight="1" x14ac:dyDescent="0.15">
      <c r="C294" s="23" t="str">
        <f t="shared" si="210"/>
        <v/>
      </c>
      <c r="F294" s="25" t="str">
        <f t="shared" si="211"/>
        <v/>
      </c>
      <c r="G294" s="25" t="str">
        <f t="shared" si="212"/>
        <v/>
      </c>
      <c r="H294" s="25" t="str">
        <f t="shared" si="213"/>
        <v/>
      </c>
      <c r="I294" s="25" t="str">
        <f t="shared" si="214"/>
        <v/>
      </c>
      <c r="J294" s="31" t="str">
        <f t="shared" si="215"/>
        <v/>
      </c>
      <c r="K294" s="24" t="str">
        <f t="shared" si="216"/>
        <v/>
      </c>
      <c r="L294" s="26" t="str">
        <f t="shared" si="217"/>
        <v/>
      </c>
      <c r="M294" s="24" t="str">
        <f t="shared" si="218"/>
        <v/>
      </c>
      <c r="N294" s="31" t="str">
        <f t="shared" si="219"/>
        <v/>
      </c>
      <c r="O294" s="24" t="str">
        <f t="shared" si="220"/>
        <v/>
      </c>
      <c r="P294" s="37" t="str">
        <f t="shared" si="221"/>
        <v/>
      </c>
      <c r="Q294" s="24" t="str">
        <f t="shared" si="222"/>
        <v/>
      </c>
      <c r="R294" s="34" t="str">
        <f t="shared" si="223"/>
        <v/>
      </c>
      <c r="S294" s="33" t="str">
        <f t="shared" si="224"/>
        <v/>
      </c>
      <c r="T294" s="33" t="str">
        <f t="shared" si="225"/>
        <v/>
      </c>
      <c r="U294" s="33" t="str">
        <f t="shared" si="226"/>
        <v/>
      </c>
      <c r="V294" s="33" t="str">
        <f t="shared" si="227"/>
        <v/>
      </c>
      <c r="W294" s="33" t="str">
        <f t="shared" si="228"/>
        <v/>
      </c>
      <c r="X294" s="39" t="str">
        <f t="shared" si="229"/>
        <v/>
      </c>
      <c r="Y294" s="34" t="str">
        <f t="shared" si="230"/>
        <v/>
      </c>
      <c r="Z294" s="34" t="str">
        <f t="shared" si="231"/>
        <v/>
      </c>
      <c r="AA294" s="43" t="str">
        <f t="shared" si="232"/>
        <v/>
      </c>
      <c r="AB294" s="34" t="str">
        <f t="shared" si="233"/>
        <v/>
      </c>
      <c r="AC294" s="32" t="str">
        <f>IF(B294="","",COUNTIF($B$2:B294,B294)&amp;" 回")</f>
        <v/>
      </c>
      <c r="AD294" s="32" t="str">
        <f t="shared" si="234"/>
        <v/>
      </c>
      <c r="AE294" s="43" t="str">
        <f t="shared" si="235"/>
        <v/>
      </c>
      <c r="AF294" s="32" t="str">
        <f t="shared" si="236"/>
        <v/>
      </c>
      <c r="AG294" s="30" t="str">
        <f t="shared" si="237"/>
        <v/>
      </c>
      <c r="AH294" s="28" t="str">
        <f t="shared" si="238"/>
        <v/>
      </c>
      <c r="AI294" s="5"/>
      <c r="AJ294" s="5"/>
      <c r="AK294" s="5"/>
      <c r="AL294" s="5"/>
      <c r="AM294" s="5"/>
    </row>
    <row r="295" spans="3:39" ht="20.100000000000001" customHeight="1" x14ac:dyDescent="0.15">
      <c r="C295" s="23" t="str">
        <f t="shared" si="210"/>
        <v/>
      </c>
      <c r="F295" s="25" t="str">
        <f t="shared" si="211"/>
        <v/>
      </c>
      <c r="G295" s="25" t="str">
        <f t="shared" si="212"/>
        <v/>
      </c>
      <c r="H295" s="25" t="str">
        <f t="shared" si="213"/>
        <v/>
      </c>
      <c r="I295" s="25" t="str">
        <f t="shared" si="214"/>
        <v/>
      </c>
      <c r="J295" s="31" t="str">
        <f t="shared" si="215"/>
        <v/>
      </c>
      <c r="K295" s="24" t="str">
        <f t="shared" si="216"/>
        <v/>
      </c>
      <c r="L295" s="26" t="str">
        <f t="shared" si="217"/>
        <v/>
      </c>
      <c r="M295" s="24" t="str">
        <f t="shared" si="218"/>
        <v/>
      </c>
      <c r="N295" s="31" t="str">
        <f t="shared" si="219"/>
        <v/>
      </c>
      <c r="O295" s="24" t="str">
        <f t="shared" si="220"/>
        <v/>
      </c>
      <c r="P295" s="37" t="str">
        <f t="shared" si="221"/>
        <v/>
      </c>
      <c r="Q295" s="24" t="str">
        <f t="shared" si="222"/>
        <v/>
      </c>
      <c r="R295" s="34" t="str">
        <f t="shared" si="223"/>
        <v/>
      </c>
      <c r="S295" s="33" t="str">
        <f t="shared" si="224"/>
        <v/>
      </c>
      <c r="T295" s="33" t="str">
        <f t="shared" si="225"/>
        <v/>
      </c>
      <c r="U295" s="33" t="str">
        <f t="shared" si="226"/>
        <v/>
      </c>
      <c r="V295" s="33" t="str">
        <f t="shared" si="227"/>
        <v/>
      </c>
      <c r="W295" s="33" t="str">
        <f t="shared" si="228"/>
        <v/>
      </c>
      <c r="X295" s="39" t="str">
        <f t="shared" si="229"/>
        <v/>
      </c>
      <c r="Y295" s="34" t="str">
        <f t="shared" si="230"/>
        <v/>
      </c>
      <c r="Z295" s="34" t="str">
        <f t="shared" si="231"/>
        <v/>
      </c>
      <c r="AA295" s="43" t="str">
        <f t="shared" si="232"/>
        <v/>
      </c>
      <c r="AB295" s="34" t="str">
        <f t="shared" si="233"/>
        <v/>
      </c>
      <c r="AC295" s="32" t="str">
        <f>IF(B295="","",COUNTIF($B$2:B295,B295)&amp;" 回")</f>
        <v/>
      </c>
      <c r="AD295" s="32" t="str">
        <f t="shared" si="234"/>
        <v/>
      </c>
      <c r="AE295" s="43" t="str">
        <f t="shared" si="235"/>
        <v/>
      </c>
      <c r="AF295" s="32" t="str">
        <f t="shared" si="236"/>
        <v/>
      </c>
      <c r="AG295" s="30" t="str">
        <f t="shared" si="237"/>
        <v/>
      </c>
      <c r="AH295" s="28" t="str">
        <f t="shared" si="238"/>
        <v/>
      </c>
      <c r="AI295" s="5"/>
      <c r="AJ295" s="5"/>
      <c r="AK295" s="5"/>
      <c r="AL295" s="5"/>
      <c r="AM295" s="5"/>
    </row>
    <row r="296" spans="3:39" ht="20.100000000000001" customHeight="1" x14ac:dyDescent="0.15">
      <c r="C296" s="23" t="str">
        <f t="shared" si="210"/>
        <v/>
      </c>
      <c r="F296" s="25" t="str">
        <f t="shared" si="211"/>
        <v/>
      </c>
      <c r="G296" s="25" t="str">
        <f t="shared" si="212"/>
        <v/>
      </c>
      <c r="H296" s="25" t="str">
        <f t="shared" si="213"/>
        <v/>
      </c>
      <c r="I296" s="25" t="str">
        <f t="shared" si="214"/>
        <v/>
      </c>
      <c r="J296" s="31" t="str">
        <f t="shared" si="215"/>
        <v/>
      </c>
      <c r="K296" s="24" t="str">
        <f t="shared" si="216"/>
        <v/>
      </c>
      <c r="L296" s="26" t="str">
        <f t="shared" si="217"/>
        <v/>
      </c>
      <c r="M296" s="24" t="str">
        <f t="shared" si="218"/>
        <v/>
      </c>
      <c r="N296" s="31" t="str">
        <f t="shared" si="219"/>
        <v/>
      </c>
      <c r="O296" s="24" t="str">
        <f t="shared" si="220"/>
        <v/>
      </c>
      <c r="P296" s="37" t="str">
        <f t="shared" si="221"/>
        <v/>
      </c>
      <c r="Q296" s="24" t="str">
        <f t="shared" si="222"/>
        <v/>
      </c>
      <c r="R296" s="34" t="str">
        <f t="shared" si="223"/>
        <v/>
      </c>
      <c r="S296" s="33" t="str">
        <f t="shared" si="224"/>
        <v/>
      </c>
      <c r="T296" s="33" t="str">
        <f t="shared" si="225"/>
        <v/>
      </c>
      <c r="U296" s="33" t="str">
        <f t="shared" si="226"/>
        <v/>
      </c>
      <c r="V296" s="33" t="str">
        <f t="shared" si="227"/>
        <v/>
      </c>
      <c r="W296" s="33" t="str">
        <f t="shared" si="228"/>
        <v/>
      </c>
      <c r="X296" s="39" t="str">
        <f t="shared" si="229"/>
        <v/>
      </c>
      <c r="Y296" s="34" t="str">
        <f t="shared" si="230"/>
        <v/>
      </c>
      <c r="Z296" s="34" t="str">
        <f t="shared" si="231"/>
        <v/>
      </c>
      <c r="AA296" s="43" t="str">
        <f t="shared" si="232"/>
        <v/>
      </c>
      <c r="AB296" s="34" t="str">
        <f t="shared" si="233"/>
        <v/>
      </c>
      <c r="AC296" s="32" t="str">
        <f>IF(B296="","",COUNTIF($B$2:B296,B296)&amp;" 回")</f>
        <v/>
      </c>
      <c r="AD296" s="32" t="str">
        <f t="shared" si="234"/>
        <v/>
      </c>
      <c r="AE296" s="43" t="str">
        <f t="shared" si="235"/>
        <v/>
      </c>
      <c r="AF296" s="32" t="str">
        <f t="shared" si="236"/>
        <v/>
      </c>
      <c r="AG296" s="30" t="str">
        <f t="shared" si="237"/>
        <v/>
      </c>
      <c r="AH296" s="28" t="str">
        <f t="shared" si="238"/>
        <v/>
      </c>
      <c r="AI296" s="5"/>
      <c r="AJ296" s="5"/>
      <c r="AK296" s="5"/>
      <c r="AL296" s="5"/>
      <c r="AM296" s="5"/>
    </row>
    <row r="297" spans="3:39" ht="20.100000000000001" customHeight="1" x14ac:dyDescent="0.15">
      <c r="C297" s="23" t="str">
        <f t="shared" si="210"/>
        <v/>
      </c>
      <c r="F297" s="25" t="str">
        <f t="shared" si="211"/>
        <v/>
      </c>
      <c r="G297" s="25" t="str">
        <f t="shared" si="212"/>
        <v/>
      </c>
      <c r="H297" s="25" t="str">
        <f t="shared" si="213"/>
        <v/>
      </c>
      <c r="I297" s="25" t="str">
        <f t="shared" si="214"/>
        <v/>
      </c>
      <c r="J297" s="31" t="str">
        <f t="shared" si="215"/>
        <v/>
      </c>
      <c r="K297" s="24" t="str">
        <f t="shared" si="216"/>
        <v/>
      </c>
      <c r="L297" s="26" t="str">
        <f t="shared" si="217"/>
        <v/>
      </c>
      <c r="M297" s="24" t="str">
        <f t="shared" si="218"/>
        <v/>
      </c>
      <c r="N297" s="31" t="str">
        <f t="shared" si="219"/>
        <v/>
      </c>
      <c r="O297" s="24" t="str">
        <f t="shared" si="220"/>
        <v/>
      </c>
      <c r="P297" s="37" t="str">
        <f t="shared" si="221"/>
        <v/>
      </c>
      <c r="Q297" s="24" t="str">
        <f t="shared" si="222"/>
        <v/>
      </c>
      <c r="R297" s="34" t="str">
        <f t="shared" si="223"/>
        <v/>
      </c>
      <c r="S297" s="33" t="str">
        <f t="shared" si="224"/>
        <v/>
      </c>
      <c r="T297" s="33" t="str">
        <f t="shared" si="225"/>
        <v/>
      </c>
      <c r="U297" s="33" t="str">
        <f t="shared" si="226"/>
        <v/>
      </c>
      <c r="V297" s="33" t="str">
        <f t="shared" si="227"/>
        <v/>
      </c>
      <c r="W297" s="33" t="str">
        <f t="shared" si="228"/>
        <v/>
      </c>
      <c r="X297" s="39" t="str">
        <f t="shared" si="229"/>
        <v/>
      </c>
      <c r="Y297" s="34" t="str">
        <f t="shared" si="230"/>
        <v/>
      </c>
      <c r="Z297" s="34" t="str">
        <f t="shared" si="231"/>
        <v/>
      </c>
      <c r="AA297" s="43" t="str">
        <f t="shared" si="232"/>
        <v/>
      </c>
      <c r="AB297" s="34" t="str">
        <f t="shared" si="233"/>
        <v/>
      </c>
      <c r="AC297" s="32" t="str">
        <f>IF(B297="","",COUNTIF($B$2:B297,B297)&amp;" 回")</f>
        <v/>
      </c>
      <c r="AD297" s="32" t="str">
        <f t="shared" si="234"/>
        <v/>
      </c>
      <c r="AE297" s="43" t="str">
        <f t="shared" si="235"/>
        <v/>
      </c>
      <c r="AF297" s="32" t="str">
        <f t="shared" si="236"/>
        <v/>
      </c>
      <c r="AG297" s="30" t="str">
        <f t="shared" si="237"/>
        <v/>
      </c>
      <c r="AH297" s="28" t="str">
        <f t="shared" si="238"/>
        <v/>
      </c>
      <c r="AI297" s="5"/>
      <c r="AJ297" s="5"/>
      <c r="AK297" s="5"/>
      <c r="AL297" s="5"/>
      <c r="AM297" s="5"/>
    </row>
    <row r="298" spans="3:39" ht="20.100000000000001" customHeight="1" x14ac:dyDescent="0.15">
      <c r="C298" s="23" t="str">
        <f t="shared" si="210"/>
        <v/>
      </c>
      <c r="F298" s="25" t="str">
        <f t="shared" si="211"/>
        <v/>
      </c>
      <c r="G298" s="25" t="str">
        <f t="shared" si="212"/>
        <v/>
      </c>
      <c r="H298" s="25" t="str">
        <f t="shared" si="213"/>
        <v/>
      </c>
      <c r="I298" s="25" t="str">
        <f t="shared" si="214"/>
        <v/>
      </c>
      <c r="J298" s="31" t="str">
        <f t="shared" si="215"/>
        <v/>
      </c>
      <c r="K298" s="24" t="str">
        <f t="shared" si="216"/>
        <v/>
      </c>
      <c r="L298" s="26" t="str">
        <f t="shared" si="217"/>
        <v/>
      </c>
      <c r="M298" s="24" t="str">
        <f t="shared" si="218"/>
        <v/>
      </c>
      <c r="N298" s="31" t="str">
        <f t="shared" si="219"/>
        <v/>
      </c>
      <c r="O298" s="24" t="str">
        <f t="shared" si="220"/>
        <v/>
      </c>
      <c r="P298" s="37" t="str">
        <f t="shared" si="221"/>
        <v/>
      </c>
      <c r="Q298" s="24" t="str">
        <f t="shared" si="222"/>
        <v/>
      </c>
      <c r="R298" s="34" t="str">
        <f t="shared" si="223"/>
        <v/>
      </c>
      <c r="S298" s="33" t="str">
        <f t="shared" si="224"/>
        <v/>
      </c>
      <c r="T298" s="33" t="str">
        <f t="shared" si="225"/>
        <v/>
      </c>
      <c r="U298" s="33" t="str">
        <f t="shared" si="226"/>
        <v/>
      </c>
      <c r="V298" s="33" t="str">
        <f t="shared" si="227"/>
        <v/>
      </c>
      <c r="W298" s="33" t="str">
        <f t="shared" si="228"/>
        <v/>
      </c>
      <c r="X298" s="39" t="str">
        <f t="shared" si="229"/>
        <v/>
      </c>
      <c r="Y298" s="34" t="str">
        <f t="shared" si="230"/>
        <v/>
      </c>
      <c r="Z298" s="34" t="str">
        <f t="shared" si="231"/>
        <v/>
      </c>
      <c r="AA298" s="43" t="str">
        <f t="shared" si="232"/>
        <v/>
      </c>
      <c r="AB298" s="34" t="str">
        <f t="shared" si="233"/>
        <v/>
      </c>
      <c r="AC298" s="32" t="str">
        <f>IF(B298="","",COUNTIF($B$2:B298,B298)&amp;" 回")</f>
        <v/>
      </c>
      <c r="AD298" s="32" t="str">
        <f t="shared" si="234"/>
        <v/>
      </c>
      <c r="AE298" s="43" t="str">
        <f t="shared" si="235"/>
        <v/>
      </c>
      <c r="AF298" s="32" t="str">
        <f t="shared" si="236"/>
        <v/>
      </c>
      <c r="AG298" s="30" t="str">
        <f t="shared" si="237"/>
        <v/>
      </c>
      <c r="AH298" s="28" t="str">
        <f t="shared" si="238"/>
        <v/>
      </c>
      <c r="AI298" s="5"/>
      <c r="AJ298" s="5"/>
      <c r="AK298" s="5"/>
      <c r="AL298" s="5"/>
      <c r="AM298" s="5"/>
    </row>
    <row r="299" spans="3:39" ht="20.100000000000001" customHeight="1" x14ac:dyDescent="0.15">
      <c r="C299" s="23" t="str">
        <f t="shared" si="210"/>
        <v/>
      </c>
      <c r="F299" s="25" t="str">
        <f t="shared" si="211"/>
        <v/>
      </c>
      <c r="G299" s="25" t="str">
        <f t="shared" si="212"/>
        <v/>
      </c>
      <c r="H299" s="25" t="str">
        <f t="shared" si="213"/>
        <v/>
      </c>
      <c r="I299" s="25" t="str">
        <f t="shared" si="214"/>
        <v/>
      </c>
      <c r="J299" s="31" t="str">
        <f t="shared" si="215"/>
        <v/>
      </c>
      <c r="K299" s="24" t="str">
        <f t="shared" si="216"/>
        <v/>
      </c>
      <c r="L299" s="26" t="str">
        <f t="shared" si="217"/>
        <v/>
      </c>
      <c r="M299" s="24" t="str">
        <f t="shared" si="218"/>
        <v/>
      </c>
      <c r="N299" s="31" t="str">
        <f t="shared" si="219"/>
        <v/>
      </c>
      <c r="O299" s="24" t="str">
        <f t="shared" si="220"/>
        <v/>
      </c>
      <c r="P299" s="37" t="str">
        <f t="shared" si="221"/>
        <v/>
      </c>
      <c r="Q299" s="24" t="str">
        <f t="shared" si="222"/>
        <v/>
      </c>
      <c r="R299" s="34" t="str">
        <f t="shared" si="223"/>
        <v/>
      </c>
      <c r="S299" s="33" t="str">
        <f t="shared" si="224"/>
        <v/>
      </c>
      <c r="T299" s="33" t="str">
        <f t="shared" si="225"/>
        <v/>
      </c>
      <c r="U299" s="33" t="str">
        <f t="shared" si="226"/>
        <v/>
      </c>
      <c r="V299" s="33" t="str">
        <f t="shared" si="227"/>
        <v/>
      </c>
      <c r="W299" s="33" t="str">
        <f t="shared" si="228"/>
        <v/>
      </c>
      <c r="X299" s="39" t="str">
        <f t="shared" si="229"/>
        <v/>
      </c>
      <c r="Y299" s="34" t="str">
        <f t="shared" si="230"/>
        <v/>
      </c>
      <c r="Z299" s="34" t="str">
        <f t="shared" si="231"/>
        <v/>
      </c>
      <c r="AA299" s="43" t="str">
        <f t="shared" si="232"/>
        <v/>
      </c>
      <c r="AB299" s="34" t="str">
        <f t="shared" si="233"/>
        <v/>
      </c>
      <c r="AC299" s="32" t="str">
        <f>IF(B299="","",COUNTIF($B$2:B299,B299)&amp;" 回")</f>
        <v/>
      </c>
      <c r="AD299" s="32" t="str">
        <f t="shared" si="234"/>
        <v/>
      </c>
      <c r="AE299" s="43" t="str">
        <f t="shared" si="235"/>
        <v/>
      </c>
      <c r="AF299" s="32" t="str">
        <f t="shared" si="236"/>
        <v/>
      </c>
      <c r="AG299" s="30" t="str">
        <f t="shared" si="237"/>
        <v/>
      </c>
      <c r="AH299" s="28" t="str">
        <f t="shared" si="238"/>
        <v/>
      </c>
      <c r="AI299" s="5"/>
      <c r="AJ299" s="5"/>
      <c r="AK299" s="5"/>
      <c r="AL299" s="5"/>
      <c r="AM299" s="5"/>
    </row>
    <row r="300" spans="3:39" ht="20.100000000000001" customHeight="1" x14ac:dyDescent="0.15">
      <c r="C300" s="23" t="str">
        <f t="shared" si="210"/>
        <v/>
      </c>
      <c r="F300" s="25" t="str">
        <f t="shared" si="211"/>
        <v/>
      </c>
      <c r="G300" s="25" t="str">
        <f t="shared" si="212"/>
        <v/>
      </c>
      <c r="H300" s="25" t="str">
        <f t="shared" si="213"/>
        <v/>
      </c>
      <c r="I300" s="25" t="str">
        <f t="shared" si="214"/>
        <v/>
      </c>
      <c r="J300" s="31" t="str">
        <f t="shared" si="215"/>
        <v/>
      </c>
      <c r="K300" s="24" t="str">
        <f t="shared" si="216"/>
        <v/>
      </c>
      <c r="L300" s="26" t="str">
        <f t="shared" si="217"/>
        <v/>
      </c>
      <c r="M300" s="24" t="str">
        <f t="shared" si="218"/>
        <v/>
      </c>
      <c r="N300" s="31" t="str">
        <f t="shared" si="219"/>
        <v/>
      </c>
      <c r="O300" s="24" t="str">
        <f t="shared" si="220"/>
        <v/>
      </c>
      <c r="P300" s="37" t="str">
        <f t="shared" si="221"/>
        <v/>
      </c>
      <c r="Q300" s="24" t="str">
        <f t="shared" si="222"/>
        <v/>
      </c>
      <c r="R300" s="34" t="str">
        <f t="shared" si="223"/>
        <v/>
      </c>
      <c r="S300" s="33" t="str">
        <f t="shared" si="224"/>
        <v/>
      </c>
      <c r="T300" s="33" t="str">
        <f t="shared" si="225"/>
        <v/>
      </c>
      <c r="U300" s="33" t="str">
        <f t="shared" si="226"/>
        <v/>
      </c>
      <c r="V300" s="33" t="str">
        <f t="shared" si="227"/>
        <v/>
      </c>
      <c r="W300" s="33" t="str">
        <f t="shared" si="228"/>
        <v/>
      </c>
      <c r="X300" s="39" t="str">
        <f t="shared" si="229"/>
        <v/>
      </c>
      <c r="Y300" s="34" t="str">
        <f t="shared" si="230"/>
        <v/>
      </c>
      <c r="Z300" s="34" t="str">
        <f t="shared" si="231"/>
        <v/>
      </c>
      <c r="AA300" s="43" t="str">
        <f t="shared" si="232"/>
        <v/>
      </c>
      <c r="AB300" s="34" t="str">
        <f t="shared" si="233"/>
        <v/>
      </c>
      <c r="AC300" s="32" t="str">
        <f>IF(B300="","",COUNTIF($B$2:B300,B300)&amp;" 回")</f>
        <v/>
      </c>
      <c r="AD300" s="32" t="str">
        <f t="shared" si="234"/>
        <v/>
      </c>
      <c r="AE300" s="43" t="str">
        <f t="shared" si="235"/>
        <v/>
      </c>
      <c r="AF300" s="32" t="str">
        <f t="shared" si="236"/>
        <v/>
      </c>
      <c r="AG300" s="30" t="str">
        <f t="shared" si="237"/>
        <v/>
      </c>
      <c r="AH300" s="28" t="str">
        <f t="shared" si="238"/>
        <v/>
      </c>
      <c r="AI300" s="5"/>
      <c r="AJ300" s="5"/>
      <c r="AK300" s="5"/>
      <c r="AL300" s="5"/>
      <c r="AM300" s="5"/>
    </row>
    <row r="301" spans="3:39" ht="20.100000000000001" customHeight="1" x14ac:dyDescent="0.15">
      <c r="C301" s="23" t="str">
        <f t="shared" si="210"/>
        <v/>
      </c>
      <c r="F301" s="25" t="str">
        <f t="shared" si="211"/>
        <v/>
      </c>
      <c r="G301" s="25" t="str">
        <f t="shared" si="212"/>
        <v/>
      </c>
      <c r="H301" s="25" t="str">
        <f t="shared" si="213"/>
        <v/>
      </c>
      <c r="I301" s="25" t="str">
        <f t="shared" si="214"/>
        <v/>
      </c>
      <c r="J301" s="31" t="str">
        <f t="shared" si="215"/>
        <v/>
      </c>
      <c r="K301" s="24" t="str">
        <f t="shared" si="216"/>
        <v/>
      </c>
      <c r="L301" s="26" t="str">
        <f t="shared" si="217"/>
        <v/>
      </c>
      <c r="M301" s="24" t="str">
        <f t="shared" si="218"/>
        <v/>
      </c>
      <c r="N301" s="31" t="str">
        <f t="shared" si="219"/>
        <v/>
      </c>
      <c r="O301" s="24" t="str">
        <f t="shared" si="220"/>
        <v/>
      </c>
      <c r="P301" s="37" t="str">
        <f t="shared" si="221"/>
        <v/>
      </c>
      <c r="Q301" s="24" t="str">
        <f t="shared" si="222"/>
        <v/>
      </c>
      <c r="R301" s="34" t="str">
        <f t="shared" si="223"/>
        <v/>
      </c>
      <c r="S301" s="33" t="str">
        <f t="shared" si="224"/>
        <v/>
      </c>
      <c r="T301" s="33" t="str">
        <f t="shared" si="225"/>
        <v/>
      </c>
      <c r="U301" s="33" t="str">
        <f t="shared" si="226"/>
        <v/>
      </c>
      <c r="V301" s="33" t="str">
        <f t="shared" si="227"/>
        <v/>
      </c>
      <c r="W301" s="33" t="str">
        <f t="shared" si="228"/>
        <v/>
      </c>
      <c r="X301" s="39" t="str">
        <f t="shared" si="229"/>
        <v/>
      </c>
      <c r="Y301" s="34" t="str">
        <f t="shared" si="230"/>
        <v/>
      </c>
      <c r="Z301" s="34" t="str">
        <f t="shared" si="231"/>
        <v/>
      </c>
      <c r="AA301" s="43" t="str">
        <f t="shared" si="232"/>
        <v/>
      </c>
      <c r="AB301" s="34" t="str">
        <f t="shared" si="233"/>
        <v/>
      </c>
      <c r="AC301" s="32" t="str">
        <f>IF(B301="","",COUNTIF($B$2:B301,B301)&amp;" 回")</f>
        <v/>
      </c>
      <c r="AD301" s="32" t="str">
        <f t="shared" si="234"/>
        <v/>
      </c>
      <c r="AE301" s="43" t="str">
        <f t="shared" si="235"/>
        <v/>
      </c>
      <c r="AF301" s="32" t="str">
        <f t="shared" si="236"/>
        <v/>
      </c>
      <c r="AG301" s="30" t="str">
        <f t="shared" si="237"/>
        <v/>
      </c>
      <c r="AH301" s="28" t="str">
        <f t="shared" si="238"/>
        <v/>
      </c>
      <c r="AI301" s="5"/>
      <c r="AJ301" s="5"/>
      <c r="AK301" s="5"/>
      <c r="AL301" s="5"/>
      <c r="AM301" s="5"/>
    </row>
  </sheetData>
  <autoFilter ref="A1:AH301"/>
  <phoneticPr fontId="14"/>
  <conditionalFormatting sqref="AH41:AH301 AC41:AC301">
    <cfRule type="expression" dxfId="39" priority="7286">
      <formula>"1??年??か月"</formula>
    </cfRule>
  </conditionalFormatting>
  <conditionalFormatting sqref="AC4 AH4">
    <cfRule type="expression" dxfId="38" priority="37">
      <formula>"1??年??か月"</formula>
    </cfRule>
  </conditionalFormatting>
  <conditionalFormatting sqref="AH2 AC2">
    <cfRule type="expression" dxfId="37" priority="39">
      <formula>"1??年??か月"</formula>
    </cfRule>
  </conditionalFormatting>
  <conditionalFormatting sqref="AH3 AC3">
    <cfRule type="expression" dxfId="36" priority="38">
      <formula>"1??年??か月"</formula>
    </cfRule>
  </conditionalFormatting>
  <conditionalFormatting sqref="AC8 AH8">
    <cfRule type="expression" dxfId="35" priority="33">
      <formula>"1??年??か月"</formula>
    </cfRule>
  </conditionalFormatting>
  <conditionalFormatting sqref="AC5 AH5">
    <cfRule type="expression" dxfId="34" priority="36">
      <formula>"1??年??か月"</formula>
    </cfRule>
  </conditionalFormatting>
  <conditionalFormatting sqref="AH6 AC6">
    <cfRule type="expression" dxfId="33" priority="35">
      <formula>"1??年??か月"</formula>
    </cfRule>
  </conditionalFormatting>
  <conditionalFormatting sqref="AH7 AC7">
    <cfRule type="expression" dxfId="32" priority="34">
      <formula>"1??年??か月"</formula>
    </cfRule>
  </conditionalFormatting>
  <conditionalFormatting sqref="AC12 AH12">
    <cfRule type="expression" dxfId="31" priority="29">
      <formula>"1??年??か月"</formula>
    </cfRule>
  </conditionalFormatting>
  <conditionalFormatting sqref="AC9 AH9">
    <cfRule type="expression" dxfId="30" priority="32">
      <formula>"1??年??か月"</formula>
    </cfRule>
  </conditionalFormatting>
  <conditionalFormatting sqref="AH10 AC10">
    <cfRule type="expression" dxfId="29" priority="31">
      <formula>"1??年??か月"</formula>
    </cfRule>
  </conditionalFormatting>
  <conditionalFormatting sqref="AH11 AC11">
    <cfRule type="expression" dxfId="28" priority="30">
      <formula>"1??年??か月"</formula>
    </cfRule>
  </conditionalFormatting>
  <conditionalFormatting sqref="AC16 AH16">
    <cfRule type="expression" dxfId="27" priority="25">
      <formula>"1??年??か月"</formula>
    </cfRule>
  </conditionalFormatting>
  <conditionalFormatting sqref="AC13 AH13">
    <cfRule type="expression" dxfId="26" priority="28">
      <formula>"1??年??か月"</formula>
    </cfRule>
  </conditionalFormatting>
  <conditionalFormatting sqref="AH14 AC14">
    <cfRule type="expression" dxfId="25" priority="27">
      <formula>"1??年??か月"</formula>
    </cfRule>
  </conditionalFormatting>
  <conditionalFormatting sqref="AH15 AC15">
    <cfRule type="expression" dxfId="24" priority="26">
      <formula>"1??年??か月"</formula>
    </cfRule>
  </conditionalFormatting>
  <conditionalFormatting sqref="AC20 AH20">
    <cfRule type="expression" dxfId="23" priority="21">
      <formula>"1??年??か月"</formula>
    </cfRule>
  </conditionalFormatting>
  <conditionalFormatting sqref="AC17 AH17">
    <cfRule type="expression" dxfId="22" priority="24">
      <formula>"1??年??か月"</formula>
    </cfRule>
  </conditionalFormatting>
  <conditionalFormatting sqref="AH18 AC18">
    <cfRule type="expression" dxfId="21" priority="23">
      <formula>"1??年??か月"</formula>
    </cfRule>
  </conditionalFormatting>
  <conditionalFormatting sqref="AH19 AC19">
    <cfRule type="expression" dxfId="20" priority="22">
      <formula>"1??年??か月"</formula>
    </cfRule>
  </conditionalFormatting>
  <conditionalFormatting sqref="AC24 AH24">
    <cfRule type="expression" dxfId="19" priority="17">
      <formula>"1??年??か月"</formula>
    </cfRule>
  </conditionalFormatting>
  <conditionalFormatting sqref="AC21 AH21">
    <cfRule type="expression" dxfId="18" priority="20">
      <formula>"1??年??か月"</formula>
    </cfRule>
  </conditionalFormatting>
  <conditionalFormatting sqref="AH22 AC22">
    <cfRule type="expression" dxfId="17" priority="19">
      <formula>"1??年??か月"</formula>
    </cfRule>
  </conditionalFormatting>
  <conditionalFormatting sqref="AH23 AC23">
    <cfRule type="expression" dxfId="16" priority="18">
      <formula>"1??年??か月"</formula>
    </cfRule>
  </conditionalFormatting>
  <conditionalFormatting sqref="AC28 AH28">
    <cfRule type="expression" dxfId="15" priority="13">
      <formula>"1??年??か月"</formula>
    </cfRule>
  </conditionalFormatting>
  <conditionalFormatting sqref="AC25 AH25">
    <cfRule type="expression" dxfId="14" priority="16">
      <formula>"1??年??か月"</formula>
    </cfRule>
  </conditionalFormatting>
  <conditionalFormatting sqref="AH26 AC26">
    <cfRule type="expression" dxfId="13" priority="15">
      <formula>"1??年??か月"</formula>
    </cfRule>
  </conditionalFormatting>
  <conditionalFormatting sqref="AH27 AC27">
    <cfRule type="expression" dxfId="12" priority="14">
      <formula>"1??年??か月"</formula>
    </cfRule>
  </conditionalFormatting>
  <conditionalFormatting sqref="AC32 AH32">
    <cfRule type="expression" dxfId="11" priority="9">
      <formula>"1??年??か月"</formula>
    </cfRule>
  </conditionalFormatting>
  <conditionalFormatting sqref="AC29 AH29">
    <cfRule type="expression" dxfId="10" priority="12">
      <formula>"1??年??か月"</formula>
    </cfRule>
  </conditionalFormatting>
  <conditionalFormatting sqref="AH30 AC30">
    <cfRule type="expression" dxfId="9" priority="11">
      <formula>"1??年??か月"</formula>
    </cfRule>
  </conditionalFormatting>
  <conditionalFormatting sqref="AH31 AC31">
    <cfRule type="expression" dxfId="8" priority="10">
      <formula>"1??年??か月"</formula>
    </cfRule>
  </conditionalFormatting>
  <conditionalFormatting sqref="AC36 AH36">
    <cfRule type="expression" dxfId="7" priority="5">
      <formula>"1??年??か月"</formula>
    </cfRule>
  </conditionalFormatting>
  <conditionalFormatting sqref="AC33 AH33">
    <cfRule type="expression" dxfId="6" priority="8">
      <formula>"1??年??か月"</formula>
    </cfRule>
  </conditionalFormatting>
  <conditionalFormatting sqref="AH34 AC34">
    <cfRule type="expression" dxfId="5" priority="7">
      <formula>"1??年??か月"</formula>
    </cfRule>
  </conditionalFormatting>
  <conditionalFormatting sqref="AH35 AC35">
    <cfRule type="expression" dxfId="4" priority="6">
      <formula>"1??年??か月"</formula>
    </cfRule>
  </conditionalFormatting>
  <conditionalFormatting sqref="AC40 AH40">
    <cfRule type="expression" dxfId="3" priority="1">
      <formula>"1??年??か月"</formula>
    </cfRule>
  </conditionalFormatting>
  <conditionalFormatting sqref="AC37 AH37">
    <cfRule type="expression" dxfId="2" priority="4">
      <formula>"1??年??か月"</formula>
    </cfRule>
  </conditionalFormatting>
  <conditionalFormatting sqref="AH38 AC38">
    <cfRule type="expression" dxfId="1" priority="3">
      <formula>"1??年??か月"</formula>
    </cfRule>
  </conditionalFormatting>
  <conditionalFormatting sqref="AH39 AC39">
    <cfRule type="expression" dxfId="0" priority="2">
      <formula>"1??年??か月"</formula>
    </cfRule>
  </conditionalFormatting>
  <pageMargins left="0.23622047244094491" right="0.23622047244094491" top="0.55118110236220474" bottom="0.35433070866141736" header="0.31496062992125984" footer="0.11811023622047245"/>
  <pageSetup paperSize="9" scale="33" fitToHeight="0" orientation="landscape" r:id="rId1"/>
  <headerFooter>
    <oddFooter>&amp;R&amp;P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AP10343"/>
  <sheetViews>
    <sheetView showGridLines="0" tabSelected="1" zoomScale="55" zoomScaleNormal="55" workbookViewId="0">
      <pane ySplit="1" topLeftCell="A2" activePane="bottomLeft" state="frozen"/>
      <selection pane="bottomLeft" activeCell="F37" sqref="F37"/>
    </sheetView>
  </sheetViews>
  <sheetFormatPr defaultRowHeight="20.100000000000001" customHeight="1" x14ac:dyDescent="0.15"/>
  <cols>
    <col min="1" max="1" width="7.625" style="13" customWidth="1"/>
    <col min="2" max="2" width="19.25" style="13" customWidth="1"/>
    <col min="3" max="3" width="6.625" style="41" customWidth="1"/>
    <col min="4" max="4" width="12.625" style="7" customWidth="1"/>
    <col min="5" max="5" width="7.875" style="41" customWidth="1"/>
    <col min="6" max="6" width="9.5" style="15" customWidth="1"/>
    <col min="7" max="7" width="12.125" style="7" customWidth="1"/>
    <col min="8" max="8" width="8" style="44" customWidth="1"/>
    <col min="9" max="9" width="7.75" style="44" customWidth="1"/>
    <col min="10" max="10" width="8.5" style="20" customWidth="1"/>
    <col min="11" max="11" width="9.75" style="20" customWidth="1"/>
    <col min="12" max="12" width="18" style="20" customWidth="1"/>
    <col min="13" max="13" width="9" style="20" customWidth="1"/>
    <col min="14" max="14" width="23.625" style="20" customWidth="1"/>
    <col min="15" max="15" width="8.625" style="20" customWidth="1"/>
    <col min="16" max="16" width="9.375" style="2" customWidth="1"/>
    <col min="17" max="17" width="13.5" style="20" customWidth="1"/>
    <col min="18" max="18" width="10.75" style="20" customWidth="1"/>
    <col min="19" max="19" width="11.375" style="2" customWidth="1"/>
    <col min="20" max="20" width="30" style="2" customWidth="1"/>
    <col min="21" max="21" width="14.5" style="11" customWidth="1"/>
    <col min="22" max="42" width="9" style="11"/>
    <col min="43" max="16384" width="9" style="12"/>
  </cols>
  <sheetData>
    <row r="1" spans="1:20" ht="49.5" customHeight="1" x14ac:dyDescent="0.15">
      <c r="A1" s="3" t="s">
        <v>7</v>
      </c>
      <c r="B1" s="9" t="s">
        <v>4</v>
      </c>
      <c r="C1" s="27" t="s">
        <v>18</v>
      </c>
      <c r="D1" s="9" t="s">
        <v>9</v>
      </c>
      <c r="E1" s="9" t="s">
        <v>12</v>
      </c>
      <c r="F1" s="27" t="s">
        <v>14</v>
      </c>
      <c r="G1" s="3" t="s">
        <v>11</v>
      </c>
      <c r="H1" s="8" t="s">
        <v>36</v>
      </c>
      <c r="I1" s="27" t="s">
        <v>15</v>
      </c>
      <c r="J1" s="27" t="s">
        <v>25</v>
      </c>
      <c r="K1" s="38" t="s">
        <v>31</v>
      </c>
      <c r="L1" s="42" t="s">
        <v>32</v>
      </c>
      <c r="M1" s="27" t="s">
        <v>34</v>
      </c>
      <c r="N1" s="27" t="s">
        <v>27</v>
      </c>
      <c r="O1" s="27" t="s">
        <v>16</v>
      </c>
      <c r="P1" s="27" t="s">
        <v>17</v>
      </c>
      <c r="Q1" s="27" t="s">
        <v>30</v>
      </c>
      <c r="R1" s="27" t="s">
        <v>20</v>
      </c>
      <c r="S1" s="27" t="s">
        <v>23</v>
      </c>
      <c r="T1" s="10" t="s">
        <v>6</v>
      </c>
    </row>
    <row r="2" spans="1:20" ht="20.100000000000001" customHeight="1" x14ac:dyDescent="0.3">
      <c r="A2" s="13">
        <v>1</v>
      </c>
      <c r="B2" s="13" t="s">
        <v>50</v>
      </c>
      <c r="C2" s="41">
        <v>1</v>
      </c>
      <c r="D2" s="14">
        <v>21152</v>
      </c>
      <c r="E2" s="41" t="str">
        <f t="shared" ref="E2:E3" ca="1" si="0">DATEDIF(D2,TODAY(),"Y")&amp;"歳"</f>
        <v>61歳</v>
      </c>
      <c r="F2" s="36">
        <v>38838</v>
      </c>
      <c r="G2" s="6" t="str">
        <f t="shared" ref="G2:G3" ca="1" si="1">IF(F2="","",DATEDIF(F2,TODAY(),"Y")&amp;"年"&amp;DATEDIF(F2,TODAY(),"YM")&amp;"か月")</f>
        <v>13年2か月</v>
      </c>
      <c r="H2" s="44">
        <v>1</v>
      </c>
      <c r="I2" s="44">
        <v>1</v>
      </c>
      <c r="J2" s="20" t="s">
        <v>51</v>
      </c>
      <c r="K2" s="20" t="s">
        <v>37</v>
      </c>
      <c r="L2" s="20" t="s">
        <v>37</v>
      </c>
      <c r="M2" s="20" t="s">
        <v>37</v>
      </c>
      <c r="N2" s="20" t="s">
        <v>37</v>
      </c>
      <c r="O2" s="20">
        <v>2</v>
      </c>
      <c r="P2" s="20" t="s">
        <v>37</v>
      </c>
      <c r="Q2" s="20" t="s">
        <v>37</v>
      </c>
      <c r="R2" s="20" t="str">
        <f t="shared" ref="R2:R3" ca="1" si="2">IF(Q2="未使用","未使用",ROUNDUP((TODAY()-(Q2-1))/7,0))</f>
        <v>未使用</v>
      </c>
      <c r="S2" s="20" t="str">
        <f>COUNTIF(リウマチ疾患活動性評価!B:B,A2)&amp;" 回"</f>
        <v>1 回</v>
      </c>
      <c r="T2" s="22"/>
    </row>
    <row r="3" spans="1:20" ht="20.100000000000001" customHeight="1" x14ac:dyDescent="0.3">
      <c r="A3" s="13">
        <v>2</v>
      </c>
      <c r="B3" s="13" t="s">
        <v>52</v>
      </c>
      <c r="C3" s="41">
        <v>2</v>
      </c>
      <c r="D3" s="17">
        <v>28988</v>
      </c>
      <c r="E3" s="41" t="str">
        <f t="shared" ca="1" si="0"/>
        <v>40歳</v>
      </c>
      <c r="F3" s="18">
        <v>40179</v>
      </c>
      <c r="G3" s="6" t="str">
        <f t="shared" ca="1" si="1"/>
        <v>9年6か月</v>
      </c>
      <c r="H3" s="44">
        <v>1</v>
      </c>
      <c r="I3" s="44">
        <v>2</v>
      </c>
      <c r="J3" s="20" t="s">
        <v>37</v>
      </c>
      <c r="K3" s="20" t="s">
        <v>33</v>
      </c>
      <c r="L3" s="20" t="s">
        <v>37</v>
      </c>
      <c r="M3" s="20" t="s">
        <v>37</v>
      </c>
      <c r="N3" s="20" t="s">
        <v>37</v>
      </c>
      <c r="O3" s="20">
        <v>2</v>
      </c>
      <c r="P3" s="20" t="s">
        <v>37</v>
      </c>
      <c r="Q3" s="40" t="s">
        <v>37</v>
      </c>
      <c r="R3" s="20" t="str">
        <f t="shared" ca="1" si="2"/>
        <v>未使用</v>
      </c>
      <c r="S3" s="16" t="str">
        <f>COUNTIF(リウマチ疾患活動性評価!B:B,A3)&amp;" 回"</f>
        <v>1 回</v>
      </c>
      <c r="T3" s="1"/>
    </row>
    <row r="4" spans="1:20" ht="20.100000000000001" customHeight="1" x14ac:dyDescent="0.15">
      <c r="F4" s="19"/>
      <c r="G4" s="6" t="str">
        <f t="shared" ref="G4:G24" ca="1" si="3">IF(F4="","",DATEDIF(F4,TODAY(),"Y")&amp;"年"&amp;DATEDIF(F4,TODAY(),"YM")&amp;"か月")</f>
        <v/>
      </c>
      <c r="P4" s="35"/>
    </row>
    <row r="5" spans="1:20" ht="20.100000000000001" customHeight="1" x14ac:dyDescent="0.15">
      <c r="F5" s="19"/>
      <c r="G5" s="6" t="str">
        <f t="shared" ca="1" si="3"/>
        <v/>
      </c>
      <c r="P5" s="35"/>
    </row>
    <row r="6" spans="1:20" ht="20.100000000000001" customHeight="1" x14ac:dyDescent="0.15">
      <c r="F6" s="19"/>
      <c r="G6" s="6" t="str">
        <f t="shared" ca="1" si="3"/>
        <v/>
      </c>
      <c r="P6" s="35"/>
    </row>
    <row r="7" spans="1:20" ht="20.100000000000001" customHeight="1" x14ac:dyDescent="0.15">
      <c r="F7" s="19"/>
      <c r="G7" s="6" t="str">
        <f t="shared" ca="1" si="3"/>
        <v/>
      </c>
      <c r="P7" s="35"/>
    </row>
    <row r="8" spans="1:20" ht="20.100000000000001" customHeight="1" x14ac:dyDescent="0.15">
      <c r="F8" s="19"/>
      <c r="G8" s="6" t="str">
        <f t="shared" ca="1" si="3"/>
        <v/>
      </c>
      <c r="P8" s="35"/>
    </row>
    <row r="9" spans="1:20" ht="20.100000000000001" customHeight="1" x14ac:dyDescent="0.15">
      <c r="F9" s="19"/>
      <c r="G9" s="6" t="str">
        <f t="shared" ca="1" si="3"/>
        <v/>
      </c>
      <c r="P9" s="35"/>
    </row>
    <row r="10" spans="1:20" ht="20.100000000000001" customHeight="1" x14ac:dyDescent="0.15">
      <c r="F10" s="19"/>
      <c r="G10" s="6" t="str">
        <f t="shared" ca="1" si="3"/>
        <v/>
      </c>
      <c r="P10" s="35"/>
    </row>
    <row r="11" spans="1:20" ht="20.100000000000001" customHeight="1" x14ac:dyDescent="0.15">
      <c r="F11" s="19"/>
      <c r="G11" s="6" t="str">
        <f t="shared" ca="1" si="3"/>
        <v/>
      </c>
      <c r="P11" s="35"/>
    </row>
    <row r="12" spans="1:20" ht="20.100000000000001" customHeight="1" x14ac:dyDescent="0.15">
      <c r="F12" s="19"/>
      <c r="G12" s="6" t="str">
        <f t="shared" ca="1" si="3"/>
        <v/>
      </c>
      <c r="P12" s="35"/>
    </row>
    <row r="13" spans="1:20" ht="20.100000000000001" customHeight="1" x14ac:dyDescent="0.15">
      <c r="F13" s="19"/>
      <c r="G13" s="6" t="str">
        <f t="shared" ca="1" si="3"/>
        <v/>
      </c>
      <c r="P13" s="35"/>
    </row>
    <row r="14" spans="1:20" ht="20.100000000000001" customHeight="1" x14ac:dyDescent="0.15">
      <c r="F14" s="19"/>
      <c r="G14" s="6" t="str">
        <f t="shared" ca="1" si="3"/>
        <v/>
      </c>
      <c r="P14" s="35"/>
    </row>
    <row r="15" spans="1:20" ht="20.100000000000001" customHeight="1" x14ac:dyDescent="0.15">
      <c r="F15" s="19"/>
      <c r="G15" s="6" t="str">
        <f t="shared" ca="1" si="3"/>
        <v/>
      </c>
      <c r="P15" s="35"/>
    </row>
    <row r="16" spans="1:20" ht="20.100000000000001" customHeight="1" x14ac:dyDescent="0.15">
      <c r="F16" s="19"/>
      <c r="G16" s="6" t="str">
        <f t="shared" ca="1" si="3"/>
        <v/>
      </c>
      <c r="P16" s="35"/>
    </row>
    <row r="17" spans="6:16" ht="20.100000000000001" customHeight="1" x14ac:dyDescent="0.15">
      <c r="F17" s="19"/>
      <c r="G17" s="6" t="str">
        <f t="shared" ca="1" si="3"/>
        <v/>
      </c>
      <c r="P17" s="35"/>
    </row>
    <row r="18" spans="6:16" ht="20.100000000000001" customHeight="1" x14ac:dyDescent="0.15">
      <c r="F18" s="19"/>
      <c r="G18" s="6" t="str">
        <f t="shared" ca="1" si="3"/>
        <v/>
      </c>
      <c r="P18" s="35"/>
    </row>
    <row r="19" spans="6:16" ht="20.100000000000001" customHeight="1" x14ac:dyDescent="0.15">
      <c r="F19" s="19"/>
      <c r="G19" s="6" t="str">
        <f t="shared" ca="1" si="3"/>
        <v/>
      </c>
      <c r="P19" s="35"/>
    </row>
    <row r="20" spans="6:16" ht="20.100000000000001" customHeight="1" x14ac:dyDescent="0.15">
      <c r="F20" s="19"/>
      <c r="G20" s="6" t="str">
        <f t="shared" ca="1" si="3"/>
        <v/>
      </c>
      <c r="P20" s="35"/>
    </row>
    <row r="21" spans="6:16" ht="20.100000000000001" customHeight="1" x14ac:dyDescent="0.15">
      <c r="F21" s="19"/>
      <c r="G21" s="6" t="str">
        <f t="shared" ca="1" si="3"/>
        <v/>
      </c>
      <c r="P21" s="35"/>
    </row>
    <row r="22" spans="6:16" ht="20.100000000000001" customHeight="1" x14ac:dyDescent="0.15">
      <c r="F22" s="19"/>
      <c r="G22" s="6" t="str">
        <f t="shared" ca="1" si="3"/>
        <v/>
      </c>
      <c r="P22" s="35"/>
    </row>
    <row r="23" spans="6:16" ht="20.100000000000001" customHeight="1" x14ac:dyDescent="0.15">
      <c r="F23" s="19"/>
      <c r="G23" s="6" t="str">
        <f t="shared" ca="1" si="3"/>
        <v/>
      </c>
      <c r="P23" s="35"/>
    </row>
    <row r="24" spans="6:16" ht="20.100000000000001" customHeight="1" x14ac:dyDescent="0.15">
      <c r="F24" s="19"/>
      <c r="G24" s="6" t="str">
        <f t="shared" ca="1" si="3"/>
        <v/>
      </c>
      <c r="P24" s="35"/>
    </row>
    <row r="25" spans="6:16" ht="20.100000000000001" customHeight="1" x14ac:dyDescent="0.15">
      <c r="F25" s="19"/>
      <c r="G25" s="6" t="str">
        <f t="shared" ref="G25:G88" ca="1" si="4">IF(F25="","",DATEDIF(F25,TODAY(),"Y")&amp;"年"&amp;DATEDIF(F25,TODAY(),"YM")&amp;"か月")</f>
        <v/>
      </c>
      <c r="P25" s="35"/>
    </row>
    <row r="26" spans="6:16" ht="20.100000000000001" customHeight="1" x14ac:dyDescent="0.15">
      <c r="F26" s="19"/>
      <c r="G26" s="6" t="str">
        <f t="shared" ca="1" si="4"/>
        <v/>
      </c>
      <c r="P26" s="35"/>
    </row>
    <row r="27" spans="6:16" ht="20.100000000000001" customHeight="1" x14ac:dyDescent="0.15">
      <c r="F27" s="19"/>
      <c r="G27" s="6" t="str">
        <f t="shared" ca="1" si="4"/>
        <v/>
      </c>
      <c r="P27" s="35"/>
    </row>
    <row r="28" spans="6:16" ht="20.100000000000001" customHeight="1" x14ac:dyDescent="0.15">
      <c r="F28" s="19"/>
      <c r="G28" s="6" t="str">
        <f t="shared" ca="1" si="4"/>
        <v/>
      </c>
      <c r="P28" s="35"/>
    </row>
    <row r="29" spans="6:16" ht="20.100000000000001" customHeight="1" x14ac:dyDescent="0.15">
      <c r="F29" s="19"/>
      <c r="G29" s="6" t="str">
        <f t="shared" ca="1" si="4"/>
        <v/>
      </c>
      <c r="P29" s="35"/>
    </row>
    <row r="30" spans="6:16" ht="20.100000000000001" customHeight="1" x14ac:dyDescent="0.15">
      <c r="F30" s="19"/>
      <c r="G30" s="6" t="str">
        <f t="shared" ca="1" si="4"/>
        <v/>
      </c>
      <c r="P30" s="35"/>
    </row>
    <row r="31" spans="6:16" ht="20.100000000000001" customHeight="1" x14ac:dyDescent="0.15">
      <c r="F31" s="19"/>
      <c r="G31" s="6" t="str">
        <f t="shared" ca="1" si="4"/>
        <v/>
      </c>
      <c r="P31" s="35"/>
    </row>
    <row r="32" spans="6:16" ht="20.100000000000001" customHeight="1" x14ac:dyDescent="0.15">
      <c r="F32" s="19"/>
      <c r="G32" s="6" t="str">
        <f t="shared" ca="1" si="4"/>
        <v/>
      </c>
      <c r="P32" s="35"/>
    </row>
    <row r="33" spans="6:16" ht="20.100000000000001" customHeight="1" x14ac:dyDescent="0.15">
      <c r="F33" s="19"/>
      <c r="G33" s="6" t="str">
        <f t="shared" ca="1" si="4"/>
        <v/>
      </c>
      <c r="P33" s="35"/>
    </row>
    <row r="34" spans="6:16" ht="20.100000000000001" customHeight="1" x14ac:dyDescent="0.15">
      <c r="F34" s="19"/>
      <c r="G34" s="6" t="str">
        <f t="shared" ca="1" si="4"/>
        <v/>
      </c>
      <c r="P34" s="35"/>
    </row>
    <row r="35" spans="6:16" ht="20.100000000000001" customHeight="1" x14ac:dyDescent="0.15">
      <c r="F35" s="19"/>
      <c r="G35" s="6" t="str">
        <f t="shared" ca="1" si="4"/>
        <v/>
      </c>
      <c r="P35" s="35"/>
    </row>
    <row r="36" spans="6:16" ht="20.100000000000001" customHeight="1" x14ac:dyDescent="0.15">
      <c r="F36" s="19"/>
      <c r="G36" s="6" t="str">
        <f t="shared" ca="1" si="4"/>
        <v/>
      </c>
      <c r="P36" s="35"/>
    </row>
    <row r="37" spans="6:16" ht="20.100000000000001" customHeight="1" x14ac:dyDescent="0.15">
      <c r="F37" s="19"/>
      <c r="G37" s="6" t="str">
        <f t="shared" ca="1" si="4"/>
        <v/>
      </c>
      <c r="P37" s="35"/>
    </row>
    <row r="38" spans="6:16" ht="20.100000000000001" customHeight="1" x14ac:dyDescent="0.15">
      <c r="F38" s="19"/>
      <c r="G38" s="6" t="str">
        <f t="shared" ca="1" si="4"/>
        <v/>
      </c>
      <c r="P38" s="35"/>
    </row>
    <row r="39" spans="6:16" ht="20.100000000000001" customHeight="1" x14ac:dyDescent="0.15">
      <c r="F39" s="19"/>
      <c r="G39" s="6" t="str">
        <f t="shared" ca="1" si="4"/>
        <v/>
      </c>
      <c r="P39" s="35"/>
    </row>
    <row r="40" spans="6:16" ht="20.100000000000001" customHeight="1" x14ac:dyDescent="0.15">
      <c r="F40" s="19"/>
      <c r="G40" s="6" t="str">
        <f t="shared" ca="1" si="4"/>
        <v/>
      </c>
      <c r="P40" s="35"/>
    </row>
    <row r="41" spans="6:16" ht="20.100000000000001" customHeight="1" x14ac:dyDescent="0.15">
      <c r="F41" s="19"/>
      <c r="G41" s="6" t="str">
        <f t="shared" ca="1" si="4"/>
        <v/>
      </c>
      <c r="P41" s="35"/>
    </row>
    <row r="42" spans="6:16" ht="20.100000000000001" customHeight="1" x14ac:dyDescent="0.15">
      <c r="F42" s="19"/>
      <c r="G42" s="6" t="str">
        <f t="shared" ca="1" si="4"/>
        <v/>
      </c>
      <c r="P42" s="35"/>
    </row>
    <row r="43" spans="6:16" ht="20.100000000000001" customHeight="1" x14ac:dyDescent="0.15">
      <c r="F43" s="19"/>
      <c r="G43" s="6" t="str">
        <f t="shared" ca="1" si="4"/>
        <v/>
      </c>
      <c r="P43" s="35"/>
    </row>
    <row r="44" spans="6:16" ht="20.100000000000001" customHeight="1" x14ac:dyDescent="0.15">
      <c r="F44" s="19"/>
      <c r="G44" s="6" t="str">
        <f t="shared" ca="1" si="4"/>
        <v/>
      </c>
      <c r="P44" s="35"/>
    </row>
    <row r="45" spans="6:16" ht="20.100000000000001" customHeight="1" x14ac:dyDescent="0.15">
      <c r="F45" s="19"/>
      <c r="G45" s="6" t="str">
        <f t="shared" ca="1" si="4"/>
        <v/>
      </c>
      <c r="P45" s="35"/>
    </row>
    <row r="46" spans="6:16" ht="20.100000000000001" customHeight="1" x14ac:dyDescent="0.15">
      <c r="F46" s="19"/>
      <c r="G46" s="6" t="str">
        <f t="shared" ca="1" si="4"/>
        <v/>
      </c>
      <c r="P46" s="35"/>
    </row>
    <row r="47" spans="6:16" ht="20.100000000000001" customHeight="1" x14ac:dyDescent="0.15">
      <c r="F47" s="19"/>
      <c r="G47" s="6" t="str">
        <f t="shared" ca="1" si="4"/>
        <v/>
      </c>
      <c r="P47" s="35"/>
    </row>
    <row r="48" spans="6:16" ht="20.100000000000001" customHeight="1" x14ac:dyDescent="0.15">
      <c r="F48" s="19"/>
      <c r="G48" s="6" t="str">
        <f t="shared" ca="1" si="4"/>
        <v/>
      </c>
      <c r="P48" s="35"/>
    </row>
    <row r="49" spans="6:16" ht="20.100000000000001" customHeight="1" x14ac:dyDescent="0.15">
      <c r="F49" s="19"/>
      <c r="G49" s="6" t="str">
        <f t="shared" ca="1" si="4"/>
        <v/>
      </c>
      <c r="P49" s="35"/>
    </row>
    <row r="50" spans="6:16" ht="20.100000000000001" customHeight="1" x14ac:dyDescent="0.15">
      <c r="F50" s="19"/>
      <c r="G50" s="6" t="str">
        <f t="shared" ca="1" si="4"/>
        <v/>
      </c>
      <c r="P50" s="35"/>
    </row>
    <row r="51" spans="6:16" ht="20.100000000000001" customHeight="1" x14ac:dyDescent="0.15">
      <c r="F51" s="19"/>
      <c r="G51" s="6" t="str">
        <f t="shared" ca="1" si="4"/>
        <v/>
      </c>
      <c r="P51" s="35"/>
    </row>
    <row r="52" spans="6:16" ht="20.100000000000001" customHeight="1" x14ac:dyDescent="0.15">
      <c r="F52" s="19"/>
      <c r="G52" s="6" t="str">
        <f t="shared" ca="1" si="4"/>
        <v/>
      </c>
      <c r="P52" s="35"/>
    </row>
    <row r="53" spans="6:16" ht="20.100000000000001" customHeight="1" x14ac:dyDescent="0.15">
      <c r="F53" s="19"/>
      <c r="G53" s="6" t="str">
        <f t="shared" ca="1" si="4"/>
        <v/>
      </c>
      <c r="P53" s="35"/>
    </row>
    <row r="54" spans="6:16" ht="20.100000000000001" customHeight="1" x14ac:dyDescent="0.15">
      <c r="F54" s="19"/>
      <c r="G54" s="6" t="str">
        <f t="shared" ca="1" si="4"/>
        <v/>
      </c>
      <c r="P54" s="35"/>
    </row>
    <row r="55" spans="6:16" ht="20.100000000000001" customHeight="1" x14ac:dyDescent="0.15">
      <c r="F55" s="19"/>
      <c r="G55" s="6" t="str">
        <f t="shared" ca="1" si="4"/>
        <v/>
      </c>
      <c r="P55" s="35"/>
    </row>
    <row r="56" spans="6:16" ht="20.100000000000001" customHeight="1" x14ac:dyDescent="0.15">
      <c r="F56" s="19"/>
      <c r="G56" s="6" t="str">
        <f t="shared" ca="1" si="4"/>
        <v/>
      </c>
      <c r="P56" s="35"/>
    </row>
    <row r="57" spans="6:16" ht="20.100000000000001" customHeight="1" x14ac:dyDescent="0.15">
      <c r="F57" s="19"/>
      <c r="G57" s="6" t="str">
        <f t="shared" ca="1" si="4"/>
        <v/>
      </c>
      <c r="P57" s="35"/>
    </row>
    <row r="58" spans="6:16" ht="20.100000000000001" customHeight="1" x14ac:dyDescent="0.15">
      <c r="F58" s="19"/>
      <c r="G58" s="6" t="str">
        <f t="shared" ca="1" si="4"/>
        <v/>
      </c>
      <c r="P58" s="35"/>
    </row>
    <row r="59" spans="6:16" ht="20.100000000000001" customHeight="1" x14ac:dyDescent="0.15">
      <c r="F59" s="19"/>
      <c r="G59" s="6" t="str">
        <f t="shared" ca="1" si="4"/>
        <v/>
      </c>
      <c r="P59" s="35"/>
    </row>
    <row r="60" spans="6:16" ht="20.100000000000001" customHeight="1" x14ac:dyDescent="0.15">
      <c r="F60" s="19"/>
      <c r="G60" s="6" t="str">
        <f t="shared" ca="1" si="4"/>
        <v/>
      </c>
      <c r="P60" s="35"/>
    </row>
    <row r="61" spans="6:16" ht="20.100000000000001" customHeight="1" x14ac:dyDescent="0.15">
      <c r="F61" s="19"/>
      <c r="G61" s="6" t="str">
        <f t="shared" ca="1" si="4"/>
        <v/>
      </c>
      <c r="P61" s="35"/>
    </row>
    <row r="62" spans="6:16" ht="20.100000000000001" customHeight="1" x14ac:dyDescent="0.15">
      <c r="F62" s="19"/>
      <c r="G62" s="6" t="str">
        <f t="shared" ca="1" si="4"/>
        <v/>
      </c>
      <c r="P62" s="35"/>
    </row>
    <row r="63" spans="6:16" ht="20.100000000000001" customHeight="1" x14ac:dyDescent="0.15">
      <c r="F63" s="19"/>
      <c r="G63" s="6" t="str">
        <f t="shared" ca="1" si="4"/>
        <v/>
      </c>
      <c r="P63" s="35"/>
    </row>
    <row r="64" spans="6:16" ht="20.100000000000001" customHeight="1" x14ac:dyDescent="0.15">
      <c r="F64" s="19"/>
      <c r="G64" s="6" t="str">
        <f t="shared" ca="1" si="4"/>
        <v/>
      </c>
      <c r="P64" s="35"/>
    </row>
    <row r="65" spans="6:16" ht="20.100000000000001" customHeight="1" x14ac:dyDescent="0.15">
      <c r="F65" s="19"/>
      <c r="G65" s="6" t="str">
        <f t="shared" ca="1" si="4"/>
        <v/>
      </c>
      <c r="P65" s="35"/>
    </row>
    <row r="66" spans="6:16" ht="20.100000000000001" customHeight="1" x14ac:dyDescent="0.15">
      <c r="F66" s="19"/>
      <c r="G66" s="6" t="str">
        <f t="shared" ca="1" si="4"/>
        <v/>
      </c>
      <c r="P66" s="35"/>
    </row>
    <row r="67" spans="6:16" ht="20.100000000000001" customHeight="1" x14ac:dyDescent="0.15">
      <c r="F67" s="19"/>
      <c r="G67" s="6" t="str">
        <f t="shared" ca="1" si="4"/>
        <v/>
      </c>
      <c r="P67" s="35"/>
    </row>
    <row r="68" spans="6:16" ht="20.100000000000001" customHeight="1" x14ac:dyDescent="0.15">
      <c r="F68" s="19"/>
      <c r="G68" s="6" t="str">
        <f t="shared" ca="1" si="4"/>
        <v/>
      </c>
      <c r="P68" s="35"/>
    </row>
    <row r="69" spans="6:16" ht="20.100000000000001" customHeight="1" x14ac:dyDescent="0.15">
      <c r="F69" s="19"/>
      <c r="G69" s="6" t="str">
        <f t="shared" ca="1" si="4"/>
        <v/>
      </c>
      <c r="P69" s="35"/>
    </row>
    <row r="70" spans="6:16" ht="20.100000000000001" customHeight="1" x14ac:dyDescent="0.15">
      <c r="F70" s="19"/>
      <c r="G70" s="6" t="str">
        <f t="shared" ca="1" si="4"/>
        <v/>
      </c>
      <c r="P70" s="35"/>
    </row>
    <row r="71" spans="6:16" ht="20.100000000000001" customHeight="1" x14ac:dyDescent="0.15">
      <c r="F71" s="19"/>
      <c r="G71" s="6" t="str">
        <f t="shared" ca="1" si="4"/>
        <v/>
      </c>
      <c r="P71" s="35"/>
    </row>
    <row r="72" spans="6:16" ht="20.100000000000001" customHeight="1" x14ac:dyDescent="0.15">
      <c r="F72" s="19"/>
      <c r="G72" s="6" t="str">
        <f t="shared" ca="1" si="4"/>
        <v/>
      </c>
      <c r="P72" s="35"/>
    </row>
    <row r="73" spans="6:16" ht="20.100000000000001" customHeight="1" x14ac:dyDescent="0.15">
      <c r="F73" s="19"/>
      <c r="G73" s="6" t="str">
        <f t="shared" ca="1" si="4"/>
        <v/>
      </c>
      <c r="P73" s="35"/>
    </row>
    <row r="74" spans="6:16" ht="20.100000000000001" customHeight="1" x14ac:dyDescent="0.15">
      <c r="F74" s="19"/>
      <c r="G74" s="6" t="str">
        <f t="shared" ca="1" si="4"/>
        <v/>
      </c>
      <c r="P74" s="35"/>
    </row>
    <row r="75" spans="6:16" ht="20.100000000000001" customHeight="1" x14ac:dyDescent="0.15">
      <c r="F75" s="19"/>
      <c r="G75" s="6" t="str">
        <f t="shared" ca="1" si="4"/>
        <v/>
      </c>
      <c r="P75" s="35"/>
    </row>
    <row r="76" spans="6:16" ht="20.100000000000001" customHeight="1" x14ac:dyDescent="0.15">
      <c r="F76" s="19"/>
      <c r="G76" s="6" t="str">
        <f t="shared" ca="1" si="4"/>
        <v/>
      </c>
      <c r="P76" s="35"/>
    </row>
    <row r="77" spans="6:16" ht="20.100000000000001" customHeight="1" x14ac:dyDescent="0.15">
      <c r="F77" s="19"/>
      <c r="G77" s="6" t="str">
        <f t="shared" ca="1" si="4"/>
        <v/>
      </c>
      <c r="P77" s="35"/>
    </row>
    <row r="78" spans="6:16" ht="20.100000000000001" customHeight="1" x14ac:dyDescent="0.15">
      <c r="F78" s="19"/>
      <c r="G78" s="6" t="str">
        <f t="shared" ca="1" si="4"/>
        <v/>
      </c>
      <c r="P78" s="35"/>
    </row>
    <row r="79" spans="6:16" ht="20.100000000000001" customHeight="1" x14ac:dyDescent="0.15">
      <c r="F79" s="19"/>
      <c r="G79" s="6" t="str">
        <f t="shared" ca="1" si="4"/>
        <v/>
      </c>
      <c r="P79" s="35"/>
    </row>
    <row r="80" spans="6:16" ht="20.100000000000001" customHeight="1" x14ac:dyDescent="0.15">
      <c r="F80" s="19"/>
      <c r="G80" s="6" t="str">
        <f t="shared" ca="1" si="4"/>
        <v/>
      </c>
      <c r="P80" s="35"/>
    </row>
    <row r="81" spans="6:16" ht="20.100000000000001" customHeight="1" x14ac:dyDescent="0.15">
      <c r="F81" s="19"/>
      <c r="G81" s="6" t="str">
        <f t="shared" ca="1" si="4"/>
        <v/>
      </c>
      <c r="P81" s="35"/>
    </row>
    <row r="82" spans="6:16" ht="20.100000000000001" customHeight="1" x14ac:dyDescent="0.15">
      <c r="F82" s="19"/>
      <c r="G82" s="6" t="str">
        <f t="shared" ca="1" si="4"/>
        <v/>
      </c>
      <c r="P82" s="35"/>
    </row>
    <row r="83" spans="6:16" ht="20.100000000000001" customHeight="1" x14ac:dyDescent="0.15">
      <c r="F83" s="19"/>
      <c r="G83" s="6" t="str">
        <f t="shared" ca="1" si="4"/>
        <v/>
      </c>
      <c r="P83" s="35"/>
    </row>
    <row r="84" spans="6:16" ht="20.100000000000001" customHeight="1" x14ac:dyDescent="0.15">
      <c r="F84" s="19"/>
      <c r="G84" s="6" t="str">
        <f t="shared" ca="1" si="4"/>
        <v/>
      </c>
      <c r="P84" s="35"/>
    </row>
    <row r="85" spans="6:16" ht="20.100000000000001" customHeight="1" x14ac:dyDescent="0.15">
      <c r="F85" s="19"/>
      <c r="G85" s="6" t="str">
        <f t="shared" ca="1" si="4"/>
        <v/>
      </c>
      <c r="P85" s="35"/>
    </row>
    <row r="86" spans="6:16" ht="20.100000000000001" customHeight="1" x14ac:dyDescent="0.15">
      <c r="F86" s="19"/>
      <c r="G86" s="6" t="str">
        <f t="shared" ca="1" si="4"/>
        <v/>
      </c>
      <c r="P86" s="35"/>
    </row>
    <row r="87" spans="6:16" ht="20.100000000000001" customHeight="1" x14ac:dyDescent="0.15">
      <c r="F87" s="19"/>
      <c r="G87" s="6" t="str">
        <f t="shared" ca="1" si="4"/>
        <v/>
      </c>
      <c r="P87" s="35"/>
    </row>
    <row r="88" spans="6:16" ht="20.100000000000001" customHeight="1" x14ac:dyDescent="0.15">
      <c r="F88" s="19"/>
      <c r="G88" s="6" t="str">
        <f t="shared" ca="1" si="4"/>
        <v/>
      </c>
      <c r="P88" s="35"/>
    </row>
    <row r="89" spans="6:16" ht="20.100000000000001" customHeight="1" x14ac:dyDescent="0.15">
      <c r="F89" s="19"/>
      <c r="G89" s="6" t="str">
        <f t="shared" ref="G89:G152" ca="1" si="5">IF(F89="","",DATEDIF(F89,TODAY(),"Y")&amp;"年"&amp;DATEDIF(F89,TODAY(),"YM")&amp;"か月")</f>
        <v/>
      </c>
      <c r="P89" s="35"/>
    </row>
    <row r="90" spans="6:16" ht="20.100000000000001" customHeight="1" x14ac:dyDescent="0.15">
      <c r="F90" s="19"/>
      <c r="G90" s="6" t="str">
        <f t="shared" ca="1" si="5"/>
        <v/>
      </c>
      <c r="P90" s="35"/>
    </row>
    <row r="91" spans="6:16" ht="20.100000000000001" customHeight="1" x14ac:dyDescent="0.15">
      <c r="F91" s="19"/>
      <c r="G91" s="6" t="str">
        <f t="shared" ca="1" si="5"/>
        <v/>
      </c>
      <c r="P91" s="35"/>
    </row>
    <row r="92" spans="6:16" ht="20.100000000000001" customHeight="1" x14ac:dyDescent="0.15">
      <c r="F92" s="19"/>
      <c r="G92" s="6" t="str">
        <f t="shared" ca="1" si="5"/>
        <v/>
      </c>
      <c r="P92" s="35"/>
    </row>
    <row r="93" spans="6:16" ht="20.100000000000001" customHeight="1" x14ac:dyDescent="0.15">
      <c r="F93" s="19"/>
      <c r="G93" s="6" t="str">
        <f t="shared" ca="1" si="5"/>
        <v/>
      </c>
      <c r="P93" s="35"/>
    </row>
    <row r="94" spans="6:16" ht="20.100000000000001" customHeight="1" x14ac:dyDescent="0.15">
      <c r="F94" s="19"/>
      <c r="G94" s="6" t="str">
        <f t="shared" ca="1" si="5"/>
        <v/>
      </c>
      <c r="P94" s="35"/>
    </row>
    <row r="95" spans="6:16" ht="20.100000000000001" customHeight="1" x14ac:dyDescent="0.15">
      <c r="F95" s="19"/>
      <c r="G95" s="6" t="str">
        <f t="shared" ca="1" si="5"/>
        <v/>
      </c>
      <c r="P95" s="35"/>
    </row>
    <row r="96" spans="6:16" ht="20.100000000000001" customHeight="1" x14ac:dyDescent="0.15">
      <c r="F96" s="19"/>
      <c r="G96" s="6" t="str">
        <f t="shared" ca="1" si="5"/>
        <v/>
      </c>
      <c r="P96" s="35"/>
    </row>
    <row r="97" spans="6:16" ht="20.100000000000001" customHeight="1" x14ac:dyDescent="0.15">
      <c r="F97" s="19"/>
      <c r="G97" s="6" t="str">
        <f t="shared" ca="1" si="5"/>
        <v/>
      </c>
      <c r="P97" s="35"/>
    </row>
    <row r="98" spans="6:16" ht="20.100000000000001" customHeight="1" x14ac:dyDescent="0.15">
      <c r="F98" s="19"/>
      <c r="G98" s="6" t="str">
        <f t="shared" ca="1" si="5"/>
        <v/>
      </c>
      <c r="P98" s="35"/>
    </row>
    <row r="99" spans="6:16" ht="20.100000000000001" customHeight="1" x14ac:dyDescent="0.15">
      <c r="F99" s="19"/>
      <c r="G99" s="6" t="str">
        <f t="shared" ca="1" si="5"/>
        <v/>
      </c>
      <c r="P99" s="35"/>
    </row>
    <row r="100" spans="6:16" ht="20.100000000000001" customHeight="1" x14ac:dyDescent="0.15">
      <c r="F100" s="19"/>
      <c r="G100" s="6" t="str">
        <f t="shared" ca="1" si="5"/>
        <v/>
      </c>
      <c r="P100" s="35"/>
    </row>
    <row r="101" spans="6:16" ht="20.100000000000001" customHeight="1" x14ac:dyDescent="0.15">
      <c r="F101" s="19"/>
      <c r="G101" s="6" t="str">
        <f t="shared" ca="1" si="5"/>
        <v/>
      </c>
      <c r="P101" s="35"/>
    </row>
    <row r="102" spans="6:16" ht="20.100000000000001" customHeight="1" x14ac:dyDescent="0.15">
      <c r="F102" s="19"/>
      <c r="G102" s="6" t="str">
        <f t="shared" ca="1" si="5"/>
        <v/>
      </c>
      <c r="P102" s="35"/>
    </row>
    <row r="103" spans="6:16" ht="20.100000000000001" customHeight="1" x14ac:dyDescent="0.15">
      <c r="F103" s="19"/>
      <c r="G103" s="6" t="str">
        <f t="shared" ca="1" si="5"/>
        <v/>
      </c>
      <c r="P103" s="35"/>
    </row>
    <row r="104" spans="6:16" ht="20.100000000000001" customHeight="1" x14ac:dyDescent="0.15">
      <c r="F104" s="19"/>
      <c r="G104" s="6" t="str">
        <f t="shared" ca="1" si="5"/>
        <v/>
      </c>
      <c r="P104" s="35"/>
    </row>
    <row r="105" spans="6:16" ht="20.100000000000001" customHeight="1" x14ac:dyDescent="0.15">
      <c r="F105" s="19"/>
      <c r="G105" s="6" t="str">
        <f t="shared" ca="1" si="5"/>
        <v/>
      </c>
      <c r="P105" s="35"/>
    </row>
    <row r="106" spans="6:16" ht="20.100000000000001" customHeight="1" x14ac:dyDescent="0.15">
      <c r="F106" s="19"/>
      <c r="G106" s="6" t="str">
        <f t="shared" ca="1" si="5"/>
        <v/>
      </c>
      <c r="P106" s="35"/>
    </row>
    <row r="107" spans="6:16" ht="20.100000000000001" customHeight="1" x14ac:dyDescent="0.15">
      <c r="F107" s="19"/>
      <c r="G107" s="6" t="str">
        <f t="shared" ca="1" si="5"/>
        <v/>
      </c>
      <c r="P107" s="35"/>
    </row>
    <row r="108" spans="6:16" ht="20.100000000000001" customHeight="1" x14ac:dyDescent="0.15">
      <c r="F108" s="19"/>
      <c r="G108" s="6" t="str">
        <f t="shared" ca="1" si="5"/>
        <v/>
      </c>
      <c r="P108" s="35"/>
    </row>
    <row r="109" spans="6:16" ht="20.100000000000001" customHeight="1" x14ac:dyDescent="0.15">
      <c r="F109" s="19"/>
      <c r="G109" s="6" t="str">
        <f t="shared" ca="1" si="5"/>
        <v/>
      </c>
      <c r="P109" s="35"/>
    </row>
    <row r="110" spans="6:16" ht="20.100000000000001" customHeight="1" x14ac:dyDescent="0.15">
      <c r="F110" s="19"/>
      <c r="G110" s="6" t="str">
        <f t="shared" ca="1" si="5"/>
        <v/>
      </c>
      <c r="P110" s="35"/>
    </row>
    <row r="111" spans="6:16" ht="20.100000000000001" customHeight="1" x14ac:dyDescent="0.15">
      <c r="F111" s="19"/>
      <c r="G111" s="6" t="str">
        <f t="shared" ca="1" si="5"/>
        <v/>
      </c>
      <c r="P111" s="35"/>
    </row>
    <row r="112" spans="6:16" ht="20.100000000000001" customHeight="1" x14ac:dyDescent="0.15">
      <c r="F112" s="19"/>
      <c r="G112" s="6" t="str">
        <f t="shared" ca="1" si="5"/>
        <v/>
      </c>
      <c r="P112" s="35"/>
    </row>
    <row r="113" spans="6:16" ht="20.100000000000001" customHeight="1" x14ac:dyDescent="0.15">
      <c r="F113" s="19"/>
      <c r="G113" s="6" t="str">
        <f t="shared" ca="1" si="5"/>
        <v/>
      </c>
      <c r="P113" s="35"/>
    </row>
    <row r="114" spans="6:16" ht="20.100000000000001" customHeight="1" x14ac:dyDescent="0.15">
      <c r="F114" s="19"/>
      <c r="G114" s="6" t="str">
        <f t="shared" ca="1" si="5"/>
        <v/>
      </c>
      <c r="P114" s="35"/>
    </row>
    <row r="115" spans="6:16" ht="20.100000000000001" customHeight="1" x14ac:dyDescent="0.15">
      <c r="F115" s="19"/>
      <c r="G115" s="6" t="str">
        <f t="shared" ca="1" si="5"/>
        <v/>
      </c>
      <c r="P115" s="35"/>
    </row>
    <row r="116" spans="6:16" ht="20.100000000000001" customHeight="1" x14ac:dyDescent="0.15">
      <c r="F116" s="19"/>
      <c r="G116" s="6" t="str">
        <f t="shared" ca="1" si="5"/>
        <v/>
      </c>
      <c r="P116" s="35"/>
    </row>
    <row r="117" spans="6:16" ht="20.100000000000001" customHeight="1" x14ac:dyDescent="0.15">
      <c r="F117" s="19"/>
      <c r="G117" s="6" t="str">
        <f t="shared" ca="1" si="5"/>
        <v/>
      </c>
      <c r="P117" s="35"/>
    </row>
    <row r="118" spans="6:16" ht="20.100000000000001" customHeight="1" x14ac:dyDescent="0.15">
      <c r="F118" s="19"/>
      <c r="G118" s="6" t="str">
        <f t="shared" ca="1" si="5"/>
        <v/>
      </c>
      <c r="P118" s="35"/>
    </row>
    <row r="119" spans="6:16" ht="20.100000000000001" customHeight="1" x14ac:dyDescent="0.15">
      <c r="F119" s="19"/>
      <c r="G119" s="6" t="str">
        <f t="shared" ca="1" si="5"/>
        <v/>
      </c>
      <c r="P119" s="35"/>
    </row>
    <row r="120" spans="6:16" ht="20.100000000000001" customHeight="1" x14ac:dyDescent="0.15">
      <c r="F120" s="19"/>
      <c r="G120" s="6" t="str">
        <f t="shared" ca="1" si="5"/>
        <v/>
      </c>
      <c r="P120" s="35"/>
    </row>
    <row r="121" spans="6:16" ht="20.100000000000001" customHeight="1" x14ac:dyDescent="0.15">
      <c r="F121" s="19"/>
      <c r="G121" s="6" t="str">
        <f t="shared" ca="1" si="5"/>
        <v/>
      </c>
      <c r="P121" s="35"/>
    </row>
    <row r="122" spans="6:16" ht="20.100000000000001" customHeight="1" x14ac:dyDescent="0.15">
      <c r="F122" s="19"/>
      <c r="G122" s="6" t="str">
        <f t="shared" ca="1" si="5"/>
        <v/>
      </c>
      <c r="P122" s="35"/>
    </row>
    <row r="123" spans="6:16" ht="20.100000000000001" customHeight="1" x14ac:dyDescent="0.15">
      <c r="F123" s="19"/>
      <c r="G123" s="6" t="str">
        <f t="shared" ca="1" si="5"/>
        <v/>
      </c>
      <c r="P123" s="35"/>
    </row>
    <row r="124" spans="6:16" ht="20.100000000000001" customHeight="1" x14ac:dyDescent="0.15">
      <c r="F124" s="19"/>
      <c r="G124" s="6" t="str">
        <f t="shared" ca="1" si="5"/>
        <v/>
      </c>
      <c r="P124" s="35"/>
    </row>
    <row r="125" spans="6:16" ht="20.100000000000001" customHeight="1" x14ac:dyDescent="0.15">
      <c r="F125" s="19"/>
      <c r="G125" s="6" t="str">
        <f t="shared" ca="1" si="5"/>
        <v/>
      </c>
      <c r="P125" s="35"/>
    </row>
    <row r="126" spans="6:16" ht="20.100000000000001" customHeight="1" x14ac:dyDescent="0.15">
      <c r="F126" s="19"/>
      <c r="G126" s="6" t="str">
        <f t="shared" ca="1" si="5"/>
        <v/>
      </c>
      <c r="P126" s="35"/>
    </row>
    <row r="127" spans="6:16" ht="20.100000000000001" customHeight="1" x14ac:dyDescent="0.15">
      <c r="F127" s="19"/>
      <c r="G127" s="6" t="str">
        <f t="shared" ca="1" si="5"/>
        <v/>
      </c>
      <c r="P127" s="35"/>
    </row>
    <row r="128" spans="6:16" ht="20.100000000000001" customHeight="1" x14ac:dyDescent="0.15">
      <c r="F128" s="19"/>
      <c r="G128" s="6" t="str">
        <f t="shared" ca="1" si="5"/>
        <v/>
      </c>
      <c r="P128" s="35"/>
    </row>
    <row r="129" spans="6:16" ht="20.100000000000001" customHeight="1" x14ac:dyDescent="0.15">
      <c r="F129" s="19"/>
      <c r="G129" s="6" t="str">
        <f t="shared" ca="1" si="5"/>
        <v/>
      </c>
      <c r="P129" s="35"/>
    </row>
    <row r="130" spans="6:16" ht="20.100000000000001" customHeight="1" x14ac:dyDescent="0.15">
      <c r="F130" s="19"/>
      <c r="G130" s="6" t="str">
        <f t="shared" ca="1" si="5"/>
        <v/>
      </c>
      <c r="P130" s="35"/>
    </row>
    <row r="131" spans="6:16" ht="20.100000000000001" customHeight="1" x14ac:dyDescent="0.15">
      <c r="F131" s="19"/>
      <c r="G131" s="6" t="str">
        <f t="shared" ca="1" si="5"/>
        <v/>
      </c>
      <c r="P131" s="35"/>
    </row>
    <row r="132" spans="6:16" ht="20.100000000000001" customHeight="1" x14ac:dyDescent="0.15">
      <c r="F132" s="19"/>
      <c r="G132" s="6" t="str">
        <f t="shared" ca="1" si="5"/>
        <v/>
      </c>
      <c r="P132" s="35"/>
    </row>
    <row r="133" spans="6:16" ht="20.100000000000001" customHeight="1" x14ac:dyDescent="0.15">
      <c r="F133" s="19"/>
      <c r="G133" s="6" t="str">
        <f t="shared" ca="1" si="5"/>
        <v/>
      </c>
      <c r="P133" s="35"/>
    </row>
    <row r="134" spans="6:16" ht="20.100000000000001" customHeight="1" x14ac:dyDescent="0.15">
      <c r="F134" s="19"/>
      <c r="G134" s="6" t="str">
        <f t="shared" ca="1" si="5"/>
        <v/>
      </c>
      <c r="P134" s="35"/>
    </row>
    <row r="135" spans="6:16" ht="20.100000000000001" customHeight="1" x14ac:dyDescent="0.15">
      <c r="F135" s="19"/>
      <c r="G135" s="6" t="str">
        <f t="shared" ca="1" si="5"/>
        <v/>
      </c>
      <c r="P135" s="35"/>
    </row>
    <row r="136" spans="6:16" ht="20.100000000000001" customHeight="1" x14ac:dyDescent="0.15">
      <c r="F136" s="19"/>
      <c r="G136" s="6" t="str">
        <f t="shared" ca="1" si="5"/>
        <v/>
      </c>
      <c r="P136" s="35"/>
    </row>
    <row r="137" spans="6:16" ht="20.100000000000001" customHeight="1" x14ac:dyDescent="0.15">
      <c r="F137" s="19"/>
      <c r="G137" s="6" t="str">
        <f t="shared" ca="1" si="5"/>
        <v/>
      </c>
      <c r="P137" s="35"/>
    </row>
    <row r="138" spans="6:16" ht="20.100000000000001" customHeight="1" x14ac:dyDescent="0.15">
      <c r="F138" s="19"/>
      <c r="G138" s="6" t="str">
        <f t="shared" ca="1" si="5"/>
        <v/>
      </c>
      <c r="P138" s="35"/>
    </row>
    <row r="139" spans="6:16" ht="20.100000000000001" customHeight="1" x14ac:dyDescent="0.15">
      <c r="F139" s="19"/>
      <c r="G139" s="6" t="str">
        <f t="shared" ca="1" si="5"/>
        <v/>
      </c>
      <c r="P139" s="35"/>
    </row>
    <row r="140" spans="6:16" ht="20.100000000000001" customHeight="1" x14ac:dyDescent="0.15">
      <c r="F140" s="19"/>
      <c r="G140" s="6" t="str">
        <f t="shared" ca="1" si="5"/>
        <v/>
      </c>
      <c r="P140" s="35"/>
    </row>
    <row r="141" spans="6:16" ht="20.100000000000001" customHeight="1" x14ac:dyDescent="0.15">
      <c r="F141" s="19"/>
      <c r="G141" s="6" t="str">
        <f t="shared" ca="1" si="5"/>
        <v/>
      </c>
      <c r="P141" s="35"/>
    </row>
    <row r="142" spans="6:16" ht="20.100000000000001" customHeight="1" x14ac:dyDescent="0.15">
      <c r="F142" s="19"/>
      <c r="G142" s="6" t="str">
        <f t="shared" ca="1" si="5"/>
        <v/>
      </c>
      <c r="P142" s="35"/>
    </row>
    <row r="143" spans="6:16" ht="20.100000000000001" customHeight="1" x14ac:dyDescent="0.15">
      <c r="F143" s="19"/>
      <c r="G143" s="6" t="str">
        <f t="shared" ca="1" si="5"/>
        <v/>
      </c>
      <c r="P143" s="35"/>
    </row>
    <row r="144" spans="6:16" ht="20.100000000000001" customHeight="1" x14ac:dyDescent="0.15">
      <c r="F144" s="19"/>
      <c r="G144" s="6" t="str">
        <f t="shared" ca="1" si="5"/>
        <v/>
      </c>
      <c r="P144" s="35"/>
    </row>
    <row r="145" spans="6:16" ht="20.100000000000001" customHeight="1" x14ac:dyDescent="0.15">
      <c r="F145" s="19"/>
      <c r="G145" s="6" t="str">
        <f t="shared" ca="1" si="5"/>
        <v/>
      </c>
      <c r="P145" s="35"/>
    </row>
    <row r="146" spans="6:16" ht="20.100000000000001" customHeight="1" x14ac:dyDescent="0.15">
      <c r="F146" s="19"/>
      <c r="G146" s="6" t="str">
        <f t="shared" ca="1" si="5"/>
        <v/>
      </c>
      <c r="P146" s="35"/>
    </row>
    <row r="147" spans="6:16" ht="20.100000000000001" customHeight="1" x14ac:dyDescent="0.15">
      <c r="F147" s="19"/>
      <c r="G147" s="6" t="str">
        <f t="shared" ca="1" si="5"/>
        <v/>
      </c>
      <c r="P147" s="35"/>
    </row>
    <row r="148" spans="6:16" ht="20.100000000000001" customHeight="1" x14ac:dyDescent="0.15">
      <c r="F148" s="19"/>
      <c r="G148" s="6" t="str">
        <f t="shared" ca="1" si="5"/>
        <v/>
      </c>
      <c r="P148" s="35"/>
    </row>
    <row r="149" spans="6:16" ht="20.100000000000001" customHeight="1" x14ac:dyDescent="0.15">
      <c r="F149" s="19"/>
      <c r="G149" s="6" t="str">
        <f t="shared" ca="1" si="5"/>
        <v/>
      </c>
      <c r="P149" s="35"/>
    </row>
    <row r="150" spans="6:16" ht="20.100000000000001" customHeight="1" x14ac:dyDescent="0.15">
      <c r="F150" s="19"/>
      <c r="G150" s="6" t="str">
        <f t="shared" ca="1" si="5"/>
        <v/>
      </c>
      <c r="P150" s="35"/>
    </row>
    <row r="151" spans="6:16" ht="20.100000000000001" customHeight="1" x14ac:dyDescent="0.15">
      <c r="F151" s="19"/>
      <c r="G151" s="6" t="str">
        <f t="shared" ca="1" si="5"/>
        <v/>
      </c>
      <c r="P151" s="35"/>
    </row>
    <row r="152" spans="6:16" ht="20.100000000000001" customHeight="1" x14ac:dyDescent="0.15">
      <c r="F152" s="19"/>
      <c r="G152" s="6" t="str">
        <f t="shared" ca="1" si="5"/>
        <v/>
      </c>
      <c r="P152" s="35"/>
    </row>
    <row r="153" spans="6:16" ht="20.100000000000001" customHeight="1" x14ac:dyDescent="0.15">
      <c r="F153" s="19"/>
      <c r="G153" s="6" t="str">
        <f t="shared" ref="G153:G216" ca="1" si="6">IF(F153="","",DATEDIF(F153,TODAY(),"Y")&amp;"年"&amp;DATEDIF(F153,TODAY(),"YM")&amp;"か月")</f>
        <v/>
      </c>
      <c r="P153" s="35"/>
    </row>
    <row r="154" spans="6:16" ht="20.100000000000001" customHeight="1" x14ac:dyDescent="0.15">
      <c r="F154" s="19"/>
      <c r="G154" s="6" t="str">
        <f t="shared" ca="1" si="6"/>
        <v/>
      </c>
      <c r="P154" s="35"/>
    </row>
    <row r="155" spans="6:16" ht="20.100000000000001" customHeight="1" x14ac:dyDescent="0.15">
      <c r="F155" s="19"/>
      <c r="G155" s="6" t="str">
        <f t="shared" ca="1" si="6"/>
        <v/>
      </c>
      <c r="P155" s="35"/>
    </row>
    <row r="156" spans="6:16" ht="20.100000000000001" customHeight="1" x14ac:dyDescent="0.15">
      <c r="F156" s="19"/>
      <c r="G156" s="6" t="str">
        <f t="shared" ca="1" si="6"/>
        <v/>
      </c>
      <c r="P156" s="35"/>
    </row>
    <row r="157" spans="6:16" ht="20.100000000000001" customHeight="1" x14ac:dyDescent="0.15">
      <c r="F157" s="19"/>
      <c r="G157" s="6" t="str">
        <f t="shared" ca="1" si="6"/>
        <v/>
      </c>
      <c r="P157" s="35"/>
    </row>
    <row r="158" spans="6:16" ht="20.100000000000001" customHeight="1" x14ac:dyDescent="0.15">
      <c r="F158" s="19"/>
      <c r="G158" s="6" t="str">
        <f t="shared" ca="1" si="6"/>
        <v/>
      </c>
      <c r="P158" s="35"/>
    </row>
    <row r="159" spans="6:16" ht="20.100000000000001" customHeight="1" x14ac:dyDescent="0.15">
      <c r="F159" s="19"/>
      <c r="G159" s="6" t="str">
        <f t="shared" ca="1" si="6"/>
        <v/>
      </c>
      <c r="P159" s="35"/>
    </row>
    <row r="160" spans="6:16" ht="20.100000000000001" customHeight="1" x14ac:dyDescent="0.15">
      <c r="F160" s="19"/>
      <c r="G160" s="6" t="str">
        <f t="shared" ca="1" si="6"/>
        <v/>
      </c>
      <c r="P160" s="35"/>
    </row>
    <row r="161" spans="6:16" ht="20.100000000000001" customHeight="1" x14ac:dyDescent="0.15">
      <c r="F161" s="19"/>
      <c r="G161" s="6" t="str">
        <f t="shared" ca="1" si="6"/>
        <v/>
      </c>
      <c r="P161" s="35"/>
    </row>
    <row r="162" spans="6:16" ht="20.100000000000001" customHeight="1" x14ac:dyDescent="0.15">
      <c r="F162" s="19"/>
      <c r="G162" s="6" t="str">
        <f t="shared" ca="1" si="6"/>
        <v/>
      </c>
      <c r="P162" s="35"/>
    </row>
    <row r="163" spans="6:16" ht="20.100000000000001" customHeight="1" x14ac:dyDescent="0.15">
      <c r="F163" s="19"/>
      <c r="G163" s="6" t="str">
        <f t="shared" ca="1" si="6"/>
        <v/>
      </c>
      <c r="P163" s="35"/>
    </row>
    <row r="164" spans="6:16" ht="20.100000000000001" customHeight="1" x14ac:dyDescent="0.15">
      <c r="F164" s="19"/>
      <c r="G164" s="6" t="str">
        <f t="shared" ca="1" si="6"/>
        <v/>
      </c>
      <c r="P164" s="35"/>
    </row>
    <row r="165" spans="6:16" ht="20.100000000000001" customHeight="1" x14ac:dyDescent="0.15">
      <c r="F165" s="19"/>
      <c r="G165" s="6" t="str">
        <f t="shared" ca="1" si="6"/>
        <v/>
      </c>
      <c r="P165" s="35"/>
    </row>
    <row r="166" spans="6:16" ht="20.100000000000001" customHeight="1" x14ac:dyDescent="0.15">
      <c r="F166" s="19"/>
      <c r="G166" s="6" t="str">
        <f t="shared" ca="1" si="6"/>
        <v/>
      </c>
      <c r="P166" s="35"/>
    </row>
    <row r="167" spans="6:16" ht="20.100000000000001" customHeight="1" x14ac:dyDescent="0.15">
      <c r="F167" s="19"/>
      <c r="G167" s="6" t="str">
        <f t="shared" ca="1" si="6"/>
        <v/>
      </c>
      <c r="P167" s="35"/>
    </row>
    <row r="168" spans="6:16" ht="20.100000000000001" customHeight="1" x14ac:dyDescent="0.15">
      <c r="F168" s="19"/>
      <c r="G168" s="6" t="str">
        <f t="shared" ca="1" si="6"/>
        <v/>
      </c>
      <c r="P168" s="35"/>
    </row>
    <row r="169" spans="6:16" ht="20.100000000000001" customHeight="1" x14ac:dyDescent="0.15">
      <c r="F169" s="19"/>
      <c r="G169" s="6" t="str">
        <f t="shared" ca="1" si="6"/>
        <v/>
      </c>
      <c r="P169" s="35"/>
    </row>
    <row r="170" spans="6:16" ht="20.100000000000001" customHeight="1" x14ac:dyDescent="0.15">
      <c r="F170" s="19"/>
      <c r="G170" s="6" t="str">
        <f t="shared" ca="1" si="6"/>
        <v/>
      </c>
      <c r="P170" s="35"/>
    </row>
    <row r="171" spans="6:16" ht="20.100000000000001" customHeight="1" x14ac:dyDescent="0.15">
      <c r="F171" s="19"/>
      <c r="G171" s="6" t="str">
        <f t="shared" ca="1" si="6"/>
        <v/>
      </c>
      <c r="P171" s="35"/>
    </row>
    <row r="172" spans="6:16" ht="20.100000000000001" customHeight="1" x14ac:dyDescent="0.15">
      <c r="F172" s="19"/>
      <c r="G172" s="6" t="str">
        <f t="shared" ca="1" si="6"/>
        <v/>
      </c>
      <c r="P172" s="35"/>
    </row>
    <row r="173" spans="6:16" ht="20.100000000000001" customHeight="1" x14ac:dyDescent="0.15">
      <c r="F173" s="19"/>
      <c r="G173" s="6" t="str">
        <f t="shared" ca="1" si="6"/>
        <v/>
      </c>
      <c r="P173" s="35"/>
    </row>
    <row r="174" spans="6:16" ht="20.100000000000001" customHeight="1" x14ac:dyDescent="0.15">
      <c r="F174" s="19"/>
      <c r="G174" s="6" t="str">
        <f t="shared" ca="1" si="6"/>
        <v/>
      </c>
      <c r="P174" s="35"/>
    </row>
    <row r="175" spans="6:16" ht="20.100000000000001" customHeight="1" x14ac:dyDescent="0.15">
      <c r="F175" s="19"/>
      <c r="G175" s="6" t="str">
        <f t="shared" ca="1" si="6"/>
        <v/>
      </c>
      <c r="P175" s="35"/>
    </row>
    <row r="176" spans="6:16" ht="20.100000000000001" customHeight="1" x14ac:dyDescent="0.15">
      <c r="F176" s="19"/>
      <c r="G176" s="6" t="str">
        <f t="shared" ca="1" si="6"/>
        <v/>
      </c>
      <c r="P176" s="35"/>
    </row>
    <row r="177" spans="6:16" ht="20.100000000000001" customHeight="1" x14ac:dyDescent="0.15">
      <c r="F177" s="19"/>
      <c r="G177" s="6" t="str">
        <f t="shared" ca="1" si="6"/>
        <v/>
      </c>
      <c r="P177" s="35"/>
    </row>
    <row r="178" spans="6:16" ht="20.100000000000001" customHeight="1" x14ac:dyDescent="0.15">
      <c r="F178" s="19"/>
      <c r="G178" s="6" t="str">
        <f t="shared" ca="1" si="6"/>
        <v/>
      </c>
      <c r="P178" s="35"/>
    </row>
    <row r="179" spans="6:16" ht="20.100000000000001" customHeight="1" x14ac:dyDescent="0.15">
      <c r="F179" s="19"/>
      <c r="G179" s="6" t="str">
        <f t="shared" ca="1" si="6"/>
        <v/>
      </c>
      <c r="P179" s="35"/>
    </row>
    <row r="180" spans="6:16" ht="20.100000000000001" customHeight="1" x14ac:dyDescent="0.15">
      <c r="F180" s="19"/>
      <c r="G180" s="6" t="str">
        <f t="shared" ca="1" si="6"/>
        <v/>
      </c>
      <c r="P180" s="35"/>
    </row>
    <row r="181" spans="6:16" ht="20.100000000000001" customHeight="1" x14ac:dyDescent="0.15">
      <c r="F181" s="19"/>
      <c r="G181" s="6" t="str">
        <f t="shared" ca="1" si="6"/>
        <v/>
      </c>
      <c r="P181" s="22"/>
    </row>
    <row r="182" spans="6:16" ht="20.100000000000001" customHeight="1" x14ac:dyDescent="0.15">
      <c r="F182" s="19"/>
      <c r="G182" s="6" t="str">
        <f t="shared" ca="1" si="6"/>
        <v/>
      </c>
    </row>
    <row r="183" spans="6:16" ht="20.100000000000001" customHeight="1" x14ac:dyDescent="0.15">
      <c r="F183" s="19"/>
      <c r="G183" s="6" t="str">
        <f t="shared" ca="1" si="6"/>
        <v/>
      </c>
    </row>
    <row r="184" spans="6:16" ht="20.100000000000001" customHeight="1" x14ac:dyDescent="0.15">
      <c r="F184" s="19"/>
      <c r="G184" s="6" t="str">
        <f t="shared" ca="1" si="6"/>
        <v/>
      </c>
    </row>
    <row r="185" spans="6:16" ht="20.100000000000001" customHeight="1" x14ac:dyDescent="0.15">
      <c r="F185" s="19"/>
      <c r="G185" s="6" t="str">
        <f t="shared" ca="1" si="6"/>
        <v/>
      </c>
    </row>
    <row r="186" spans="6:16" ht="20.100000000000001" customHeight="1" x14ac:dyDescent="0.15">
      <c r="F186" s="19"/>
      <c r="G186" s="6" t="str">
        <f t="shared" ca="1" si="6"/>
        <v/>
      </c>
    </row>
    <row r="187" spans="6:16" ht="20.100000000000001" customHeight="1" x14ac:dyDescent="0.15">
      <c r="F187" s="19"/>
      <c r="G187" s="6" t="str">
        <f t="shared" ca="1" si="6"/>
        <v/>
      </c>
    </row>
    <row r="188" spans="6:16" ht="20.100000000000001" customHeight="1" x14ac:dyDescent="0.15">
      <c r="F188" s="19"/>
      <c r="G188" s="6" t="str">
        <f t="shared" ca="1" si="6"/>
        <v/>
      </c>
    </row>
    <row r="189" spans="6:16" ht="20.100000000000001" customHeight="1" x14ac:dyDescent="0.15">
      <c r="F189" s="19"/>
      <c r="G189" s="6" t="str">
        <f t="shared" ca="1" si="6"/>
        <v/>
      </c>
    </row>
    <row r="190" spans="6:16" ht="20.100000000000001" customHeight="1" x14ac:dyDescent="0.15">
      <c r="F190" s="19"/>
      <c r="G190" s="6" t="str">
        <f t="shared" ca="1" si="6"/>
        <v/>
      </c>
    </row>
    <row r="191" spans="6:16" ht="20.100000000000001" customHeight="1" x14ac:dyDescent="0.15">
      <c r="F191" s="19"/>
      <c r="G191" s="6" t="str">
        <f t="shared" ca="1" si="6"/>
        <v/>
      </c>
    </row>
    <row r="192" spans="6:16" ht="20.100000000000001" customHeight="1" x14ac:dyDescent="0.15">
      <c r="F192" s="19"/>
      <c r="G192" s="6" t="str">
        <f t="shared" ca="1" si="6"/>
        <v/>
      </c>
    </row>
    <row r="193" spans="6:7" ht="20.100000000000001" customHeight="1" x14ac:dyDescent="0.15">
      <c r="F193" s="19"/>
      <c r="G193" s="6" t="str">
        <f t="shared" ca="1" si="6"/>
        <v/>
      </c>
    </row>
    <row r="194" spans="6:7" ht="20.100000000000001" customHeight="1" x14ac:dyDescent="0.15">
      <c r="F194" s="19"/>
      <c r="G194" s="6" t="str">
        <f t="shared" ca="1" si="6"/>
        <v/>
      </c>
    </row>
    <row r="195" spans="6:7" ht="20.100000000000001" customHeight="1" x14ac:dyDescent="0.15">
      <c r="F195" s="19"/>
      <c r="G195" s="6" t="str">
        <f t="shared" ca="1" si="6"/>
        <v/>
      </c>
    </row>
    <row r="196" spans="6:7" ht="20.100000000000001" customHeight="1" x14ac:dyDescent="0.15">
      <c r="F196" s="19"/>
      <c r="G196" s="6" t="str">
        <f t="shared" ca="1" si="6"/>
        <v/>
      </c>
    </row>
    <row r="197" spans="6:7" ht="20.100000000000001" customHeight="1" x14ac:dyDescent="0.15">
      <c r="F197" s="19"/>
      <c r="G197" s="6" t="str">
        <f t="shared" ca="1" si="6"/>
        <v/>
      </c>
    </row>
    <row r="198" spans="6:7" ht="20.100000000000001" customHeight="1" x14ac:dyDescent="0.15">
      <c r="F198" s="19"/>
      <c r="G198" s="6" t="str">
        <f t="shared" ca="1" si="6"/>
        <v/>
      </c>
    </row>
    <row r="199" spans="6:7" ht="20.100000000000001" customHeight="1" x14ac:dyDescent="0.15">
      <c r="F199" s="19"/>
      <c r="G199" s="6" t="str">
        <f t="shared" ca="1" si="6"/>
        <v/>
      </c>
    </row>
    <row r="200" spans="6:7" ht="20.100000000000001" customHeight="1" x14ac:dyDescent="0.15">
      <c r="F200" s="19"/>
      <c r="G200" s="6" t="str">
        <f t="shared" ca="1" si="6"/>
        <v/>
      </c>
    </row>
    <row r="201" spans="6:7" ht="20.100000000000001" customHeight="1" x14ac:dyDescent="0.15">
      <c r="F201" s="19"/>
      <c r="G201" s="6" t="str">
        <f t="shared" ca="1" si="6"/>
        <v/>
      </c>
    </row>
    <row r="202" spans="6:7" ht="20.100000000000001" customHeight="1" x14ac:dyDescent="0.15">
      <c r="F202" s="19"/>
      <c r="G202" s="6" t="str">
        <f t="shared" ca="1" si="6"/>
        <v/>
      </c>
    </row>
    <row r="203" spans="6:7" ht="20.100000000000001" customHeight="1" x14ac:dyDescent="0.15">
      <c r="F203" s="19"/>
      <c r="G203" s="6" t="str">
        <f t="shared" ca="1" si="6"/>
        <v/>
      </c>
    </row>
    <row r="204" spans="6:7" ht="20.100000000000001" customHeight="1" x14ac:dyDescent="0.15">
      <c r="F204" s="19"/>
      <c r="G204" s="6" t="str">
        <f t="shared" ca="1" si="6"/>
        <v/>
      </c>
    </row>
    <row r="205" spans="6:7" ht="20.100000000000001" customHeight="1" x14ac:dyDescent="0.15">
      <c r="F205" s="19"/>
      <c r="G205" s="6" t="str">
        <f t="shared" ca="1" si="6"/>
        <v/>
      </c>
    </row>
    <row r="206" spans="6:7" ht="20.100000000000001" customHeight="1" x14ac:dyDescent="0.15">
      <c r="F206" s="19"/>
      <c r="G206" s="6" t="str">
        <f t="shared" ca="1" si="6"/>
        <v/>
      </c>
    </row>
    <row r="207" spans="6:7" ht="20.100000000000001" customHeight="1" x14ac:dyDescent="0.15">
      <c r="F207" s="19"/>
      <c r="G207" s="6" t="str">
        <f t="shared" ca="1" si="6"/>
        <v/>
      </c>
    </row>
    <row r="208" spans="6:7" ht="20.100000000000001" customHeight="1" x14ac:dyDescent="0.15">
      <c r="F208" s="19"/>
      <c r="G208" s="6" t="str">
        <f t="shared" ca="1" si="6"/>
        <v/>
      </c>
    </row>
    <row r="209" spans="6:7" ht="20.100000000000001" customHeight="1" x14ac:dyDescent="0.15">
      <c r="F209" s="19"/>
      <c r="G209" s="6" t="str">
        <f t="shared" ca="1" si="6"/>
        <v/>
      </c>
    </row>
    <row r="210" spans="6:7" ht="20.100000000000001" customHeight="1" x14ac:dyDescent="0.15">
      <c r="F210" s="19"/>
      <c r="G210" s="6" t="str">
        <f t="shared" ca="1" si="6"/>
        <v/>
      </c>
    </row>
    <row r="211" spans="6:7" ht="20.100000000000001" customHeight="1" x14ac:dyDescent="0.15">
      <c r="F211" s="19"/>
      <c r="G211" s="6" t="str">
        <f t="shared" ca="1" si="6"/>
        <v/>
      </c>
    </row>
    <row r="212" spans="6:7" ht="20.100000000000001" customHeight="1" x14ac:dyDescent="0.15">
      <c r="F212" s="19"/>
      <c r="G212" s="6" t="str">
        <f t="shared" ca="1" si="6"/>
        <v/>
      </c>
    </row>
    <row r="213" spans="6:7" ht="20.100000000000001" customHeight="1" x14ac:dyDescent="0.15">
      <c r="F213" s="19"/>
      <c r="G213" s="6" t="str">
        <f t="shared" ca="1" si="6"/>
        <v/>
      </c>
    </row>
    <row r="214" spans="6:7" ht="20.100000000000001" customHeight="1" x14ac:dyDescent="0.15">
      <c r="F214" s="19"/>
      <c r="G214" s="6" t="str">
        <f t="shared" ca="1" si="6"/>
        <v/>
      </c>
    </row>
    <row r="215" spans="6:7" ht="20.100000000000001" customHeight="1" x14ac:dyDescent="0.15">
      <c r="F215" s="19"/>
      <c r="G215" s="6" t="str">
        <f t="shared" ca="1" si="6"/>
        <v/>
      </c>
    </row>
    <row r="216" spans="6:7" ht="20.100000000000001" customHeight="1" x14ac:dyDescent="0.15">
      <c r="F216" s="19"/>
      <c r="G216" s="6" t="str">
        <f t="shared" ca="1" si="6"/>
        <v/>
      </c>
    </row>
    <row r="217" spans="6:7" ht="20.100000000000001" customHeight="1" x14ac:dyDescent="0.15">
      <c r="F217" s="19"/>
      <c r="G217" s="6" t="str">
        <f t="shared" ref="G217:G280" ca="1" si="7">IF(F217="","",DATEDIF(F217,TODAY(),"Y")&amp;"年"&amp;DATEDIF(F217,TODAY(),"YM")&amp;"か月")</f>
        <v/>
      </c>
    </row>
    <row r="218" spans="6:7" ht="20.100000000000001" customHeight="1" x14ac:dyDescent="0.15">
      <c r="F218" s="19"/>
      <c r="G218" s="6" t="str">
        <f t="shared" ca="1" si="7"/>
        <v/>
      </c>
    </row>
    <row r="219" spans="6:7" ht="20.100000000000001" customHeight="1" x14ac:dyDescent="0.15">
      <c r="F219" s="19"/>
      <c r="G219" s="6" t="str">
        <f t="shared" ca="1" si="7"/>
        <v/>
      </c>
    </row>
    <row r="220" spans="6:7" ht="20.100000000000001" customHeight="1" x14ac:dyDescent="0.15">
      <c r="F220" s="19"/>
      <c r="G220" s="6" t="str">
        <f t="shared" ca="1" si="7"/>
        <v/>
      </c>
    </row>
    <row r="221" spans="6:7" ht="20.100000000000001" customHeight="1" x14ac:dyDescent="0.15">
      <c r="F221" s="19"/>
      <c r="G221" s="6" t="str">
        <f t="shared" ca="1" si="7"/>
        <v/>
      </c>
    </row>
    <row r="222" spans="6:7" ht="20.100000000000001" customHeight="1" x14ac:dyDescent="0.15">
      <c r="F222" s="19"/>
      <c r="G222" s="6" t="str">
        <f t="shared" ca="1" si="7"/>
        <v/>
      </c>
    </row>
    <row r="223" spans="6:7" ht="20.100000000000001" customHeight="1" x14ac:dyDescent="0.15">
      <c r="F223" s="19"/>
      <c r="G223" s="6" t="str">
        <f t="shared" ca="1" si="7"/>
        <v/>
      </c>
    </row>
    <row r="224" spans="6:7" ht="20.100000000000001" customHeight="1" x14ac:dyDescent="0.15">
      <c r="F224" s="19"/>
      <c r="G224" s="6" t="str">
        <f t="shared" ca="1" si="7"/>
        <v/>
      </c>
    </row>
    <row r="225" spans="6:7" ht="20.100000000000001" customHeight="1" x14ac:dyDescent="0.15">
      <c r="F225" s="19"/>
      <c r="G225" s="6" t="str">
        <f t="shared" ca="1" si="7"/>
        <v/>
      </c>
    </row>
    <row r="226" spans="6:7" ht="20.100000000000001" customHeight="1" x14ac:dyDescent="0.15">
      <c r="F226" s="19"/>
      <c r="G226" s="6" t="str">
        <f t="shared" ca="1" si="7"/>
        <v/>
      </c>
    </row>
    <row r="227" spans="6:7" ht="20.100000000000001" customHeight="1" x14ac:dyDescent="0.15">
      <c r="F227" s="19"/>
      <c r="G227" s="6" t="str">
        <f t="shared" ca="1" si="7"/>
        <v/>
      </c>
    </row>
    <row r="228" spans="6:7" ht="20.100000000000001" customHeight="1" x14ac:dyDescent="0.15">
      <c r="F228" s="19"/>
      <c r="G228" s="6" t="str">
        <f t="shared" ca="1" si="7"/>
        <v/>
      </c>
    </row>
    <row r="229" spans="6:7" ht="20.100000000000001" customHeight="1" x14ac:dyDescent="0.15">
      <c r="F229" s="19"/>
      <c r="G229" s="6" t="str">
        <f t="shared" ca="1" si="7"/>
        <v/>
      </c>
    </row>
    <row r="230" spans="6:7" ht="20.100000000000001" customHeight="1" x14ac:dyDescent="0.15">
      <c r="F230" s="19"/>
      <c r="G230" s="6" t="str">
        <f t="shared" ca="1" si="7"/>
        <v/>
      </c>
    </row>
    <row r="231" spans="6:7" ht="20.100000000000001" customHeight="1" x14ac:dyDescent="0.15">
      <c r="F231" s="19"/>
      <c r="G231" s="6" t="str">
        <f t="shared" ca="1" si="7"/>
        <v/>
      </c>
    </row>
    <row r="232" spans="6:7" ht="20.100000000000001" customHeight="1" x14ac:dyDescent="0.15">
      <c r="F232" s="19"/>
      <c r="G232" s="6" t="str">
        <f t="shared" ca="1" si="7"/>
        <v/>
      </c>
    </row>
    <row r="233" spans="6:7" ht="20.100000000000001" customHeight="1" x14ac:dyDescent="0.15">
      <c r="F233" s="19"/>
      <c r="G233" s="6" t="str">
        <f t="shared" ca="1" si="7"/>
        <v/>
      </c>
    </row>
    <row r="234" spans="6:7" ht="20.100000000000001" customHeight="1" x14ac:dyDescent="0.15">
      <c r="F234" s="19"/>
      <c r="G234" s="6" t="str">
        <f t="shared" ca="1" si="7"/>
        <v/>
      </c>
    </row>
    <row r="235" spans="6:7" ht="20.100000000000001" customHeight="1" x14ac:dyDescent="0.15">
      <c r="F235" s="19"/>
      <c r="G235" s="6" t="str">
        <f t="shared" ca="1" si="7"/>
        <v/>
      </c>
    </row>
    <row r="236" spans="6:7" ht="20.100000000000001" customHeight="1" x14ac:dyDescent="0.15">
      <c r="F236" s="19"/>
      <c r="G236" s="6" t="str">
        <f t="shared" ca="1" si="7"/>
        <v/>
      </c>
    </row>
    <row r="237" spans="6:7" ht="20.100000000000001" customHeight="1" x14ac:dyDescent="0.15">
      <c r="F237" s="19"/>
      <c r="G237" s="6" t="str">
        <f t="shared" ca="1" si="7"/>
        <v/>
      </c>
    </row>
    <row r="238" spans="6:7" ht="20.100000000000001" customHeight="1" x14ac:dyDescent="0.15">
      <c r="F238" s="19"/>
      <c r="G238" s="6" t="str">
        <f t="shared" ca="1" si="7"/>
        <v/>
      </c>
    </row>
    <row r="239" spans="6:7" ht="20.100000000000001" customHeight="1" x14ac:dyDescent="0.15">
      <c r="F239" s="19"/>
      <c r="G239" s="6" t="str">
        <f t="shared" ca="1" si="7"/>
        <v/>
      </c>
    </row>
    <row r="240" spans="6:7" ht="20.100000000000001" customHeight="1" x14ac:dyDescent="0.15">
      <c r="F240" s="19"/>
      <c r="G240" s="6" t="str">
        <f t="shared" ca="1" si="7"/>
        <v/>
      </c>
    </row>
    <row r="241" spans="6:7" ht="20.100000000000001" customHeight="1" x14ac:dyDescent="0.15">
      <c r="F241" s="19"/>
      <c r="G241" s="6" t="str">
        <f t="shared" ca="1" si="7"/>
        <v/>
      </c>
    </row>
    <row r="242" spans="6:7" ht="20.100000000000001" customHeight="1" x14ac:dyDescent="0.15">
      <c r="F242" s="19"/>
      <c r="G242" s="6" t="str">
        <f t="shared" ca="1" si="7"/>
        <v/>
      </c>
    </row>
    <row r="243" spans="6:7" ht="20.100000000000001" customHeight="1" x14ac:dyDescent="0.15">
      <c r="F243" s="19"/>
      <c r="G243" s="6" t="str">
        <f t="shared" ca="1" si="7"/>
        <v/>
      </c>
    </row>
    <row r="244" spans="6:7" ht="20.100000000000001" customHeight="1" x14ac:dyDescent="0.15">
      <c r="F244" s="19"/>
      <c r="G244" s="6" t="str">
        <f t="shared" ca="1" si="7"/>
        <v/>
      </c>
    </row>
    <row r="245" spans="6:7" ht="20.100000000000001" customHeight="1" x14ac:dyDescent="0.15">
      <c r="F245" s="19"/>
      <c r="G245" s="6" t="str">
        <f t="shared" ca="1" si="7"/>
        <v/>
      </c>
    </row>
    <row r="246" spans="6:7" ht="20.100000000000001" customHeight="1" x14ac:dyDescent="0.15">
      <c r="F246" s="19"/>
      <c r="G246" s="6" t="str">
        <f t="shared" ca="1" si="7"/>
        <v/>
      </c>
    </row>
    <row r="247" spans="6:7" ht="20.100000000000001" customHeight="1" x14ac:dyDescent="0.15">
      <c r="F247" s="19"/>
      <c r="G247" s="6" t="str">
        <f t="shared" ca="1" si="7"/>
        <v/>
      </c>
    </row>
    <row r="248" spans="6:7" ht="20.100000000000001" customHeight="1" x14ac:dyDescent="0.15">
      <c r="F248" s="19"/>
      <c r="G248" s="6" t="str">
        <f t="shared" ca="1" si="7"/>
        <v/>
      </c>
    </row>
    <row r="249" spans="6:7" ht="20.100000000000001" customHeight="1" x14ac:dyDescent="0.15">
      <c r="F249" s="19"/>
      <c r="G249" s="6" t="str">
        <f t="shared" ca="1" si="7"/>
        <v/>
      </c>
    </row>
    <row r="250" spans="6:7" ht="20.100000000000001" customHeight="1" x14ac:dyDescent="0.15">
      <c r="F250" s="19"/>
      <c r="G250" s="6" t="str">
        <f t="shared" ca="1" si="7"/>
        <v/>
      </c>
    </row>
    <row r="251" spans="6:7" ht="20.100000000000001" customHeight="1" x14ac:dyDescent="0.15">
      <c r="F251" s="19"/>
      <c r="G251" s="6" t="str">
        <f t="shared" ca="1" si="7"/>
        <v/>
      </c>
    </row>
    <row r="252" spans="6:7" ht="20.100000000000001" customHeight="1" x14ac:dyDescent="0.15">
      <c r="F252" s="19"/>
      <c r="G252" s="6" t="str">
        <f t="shared" ca="1" si="7"/>
        <v/>
      </c>
    </row>
    <row r="253" spans="6:7" ht="20.100000000000001" customHeight="1" x14ac:dyDescent="0.15">
      <c r="F253" s="19"/>
      <c r="G253" s="6" t="str">
        <f t="shared" ca="1" si="7"/>
        <v/>
      </c>
    </row>
    <row r="254" spans="6:7" ht="20.100000000000001" customHeight="1" x14ac:dyDescent="0.15">
      <c r="F254" s="19"/>
      <c r="G254" s="6" t="str">
        <f t="shared" ca="1" si="7"/>
        <v/>
      </c>
    </row>
    <row r="255" spans="6:7" ht="20.100000000000001" customHeight="1" x14ac:dyDescent="0.15">
      <c r="F255" s="19"/>
      <c r="G255" s="6" t="str">
        <f t="shared" ca="1" si="7"/>
        <v/>
      </c>
    </row>
    <row r="256" spans="6:7" ht="20.100000000000001" customHeight="1" x14ac:dyDescent="0.15">
      <c r="F256" s="19"/>
      <c r="G256" s="6" t="str">
        <f t="shared" ca="1" si="7"/>
        <v/>
      </c>
    </row>
    <row r="257" spans="6:7" ht="20.100000000000001" customHeight="1" x14ac:dyDescent="0.15">
      <c r="F257" s="19"/>
      <c r="G257" s="6" t="str">
        <f t="shared" ca="1" si="7"/>
        <v/>
      </c>
    </row>
    <row r="258" spans="6:7" ht="20.100000000000001" customHeight="1" x14ac:dyDescent="0.15">
      <c r="F258" s="19"/>
      <c r="G258" s="6" t="str">
        <f t="shared" ca="1" si="7"/>
        <v/>
      </c>
    </row>
    <row r="259" spans="6:7" ht="20.100000000000001" customHeight="1" x14ac:dyDescent="0.15">
      <c r="F259" s="19"/>
      <c r="G259" s="6" t="str">
        <f t="shared" ca="1" si="7"/>
        <v/>
      </c>
    </row>
    <row r="260" spans="6:7" ht="20.100000000000001" customHeight="1" x14ac:dyDescent="0.15">
      <c r="F260" s="19"/>
      <c r="G260" s="6" t="str">
        <f t="shared" ca="1" si="7"/>
        <v/>
      </c>
    </row>
    <row r="261" spans="6:7" ht="20.100000000000001" customHeight="1" x14ac:dyDescent="0.15">
      <c r="F261" s="19"/>
      <c r="G261" s="6" t="str">
        <f t="shared" ca="1" si="7"/>
        <v/>
      </c>
    </row>
    <row r="262" spans="6:7" ht="20.100000000000001" customHeight="1" x14ac:dyDescent="0.15">
      <c r="F262" s="19"/>
      <c r="G262" s="6" t="str">
        <f t="shared" ca="1" si="7"/>
        <v/>
      </c>
    </row>
    <row r="263" spans="6:7" ht="20.100000000000001" customHeight="1" x14ac:dyDescent="0.15">
      <c r="F263" s="19"/>
      <c r="G263" s="6" t="str">
        <f t="shared" ca="1" si="7"/>
        <v/>
      </c>
    </row>
    <row r="264" spans="6:7" ht="20.100000000000001" customHeight="1" x14ac:dyDescent="0.15">
      <c r="F264" s="19"/>
      <c r="G264" s="6" t="str">
        <f t="shared" ca="1" si="7"/>
        <v/>
      </c>
    </row>
    <row r="265" spans="6:7" ht="20.100000000000001" customHeight="1" x14ac:dyDescent="0.15">
      <c r="F265" s="19"/>
      <c r="G265" s="6" t="str">
        <f t="shared" ca="1" si="7"/>
        <v/>
      </c>
    </row>
    <row r="266" spans="6:7" ht="20.100000000000001" customHeight="1" x14ac:dyDescent="0.15">
      <c r="F266" s="19"/>
      <c r="G266" s="6" t="str">
        <f t="shared" ca="1" si="7"/>
        <v/>
      </c>
    </row>
    <row r="267" spans="6:7" ht="20.100000000000001" customHeight="1" x14ac:dyDescent="0.15">
      <c r="F267" s="19"/>
      <c r="G267" s="6" t="str">
        <f t="shared" ca="1" si="7"/>
        <v/>
      </c>
    </row>
    <row r="268" spans="6:7" ht="20.100000000000001" customHeight="1" x14ac:dyDescent="0.15">
      <c r="F268" s="19"/>
      <c r="G268" s="6" t="str">
        <f t="shared" ca="1" si="7"/>
        <v/>
      </c>
    </row>
    <row r="269" spans="6:7" ht="20.100000000000001" customHeight="1" x14ac:dyDescent="0.15">
      <c r="F269" s="19"/>
      <c r="G269" s="6" t="str">
        <f t="shared" ca="1" si="7"/>
        <v/>
      </c>
    </row>
    <row r="270" spans="6:7" ht="20.100000000000001" customHeight="1" x14ac:dyDescent="0.15">
      <c r="F270" s="19"/>
      <c r="G270" s="6" t="str">
        <f t="shared" ca="1" si="7"/>
        <v/>
      </c>
    </row>
    <row r="271" spans="6:7" ht="20.100000000000001" customHeight="1" x14ac:dyDescent="0.15">
      <c r="F271" s="19"/>
      <c r="G271" s="6" t="str">
        <f t="shared" ca="1" si="7"/>
        <v/>
      </c>
    </row>
    <row r="272" spans="6:7" ht="20.100000000000001" customHeight="1" x14ac:dyDescent="0.15">
      <c r="F272" s="19"/>
      <c r="G272" s="6" t="str">
        <f t="shared" ca="1" si="7"/>
        <v/>
      </c>
    </row>
    <row r="273" spans="6:7" ht="20.100000000000001" customHeight="1" x14ac:dyDescent="0.15">
      <c r="F273" s="19"/>
      <c r="G273" s="6" t="str">
        <f t="shared" ca="1" si="7"/>
        <v/>
      </c>
    </row>
    <row r="274" spans="6:7" ht="20.100000000000001" customHeight="1" x14ac:dyDescent="0.15">
      <c r="F274" s="19"/>
      <c r="G274" s="6" t="str">
        <f t="shared" ca="1" si="7"/>
        <v/>
      </c>
    </row>
    <row r="275" spans="6:7" ht="20.100000000000001" customHeight="1" x14ac:dyDescent="0.15">
      <c r="F275" s="19"/>
      <c r="G275" s="6" t="str">
        <f t="shared" ca="1" si="7"/>
        <v/>
      </c>
    </row>
    <row r="276" spans="6:7" ht="20.100000000000001" customHeight="1" x14ac:dyDescent="0.15">
      <c r="F276" s="19"/>
      <c r="G276" s="6" t="str">
        <f t="shared" ca="1" si="7"/>
        <v/>
      </c>
    </row>
    <row r="277" spans="6:7" ht="20.100000000000001" customHeight="1" x14ac:dyDescent="0.15">
      <c r="F277" s="19"/>
      <c r="G277" s="6" t="str">
        <f t="shared" ca="1" si="7"/>
        <v/>
      </c>
    </row>
    <row r="278" spans="6:7" ht="20.100000000000001" customHeight="1" x14ac:dyDescent="0.15">
      <c r="F278" s="19"/>
      <c r="G278" s="6" t="str">
        <f t="shared" ca="1" si="7"/>
        <v/>
      </c>
    </row>
    <row r="279" spans="6:7" ht="20.100000000000001" customHeight="1" x14ac:dyDescent="0.15">
      <c r="F279" s="19"/>
      <c r="G279" s="6" t="str">
        <f t="shared" ca="1" si="7"/>
        <v/>
      </c>
    </row>
    <row r="280" spans="6:7" ht="20.100000000000001" customHeight="1" x14ac:dyDescent="0.15">
      <c r="F280" s="19"/>
      <c r="G280" s="6" t="str">
        <f t="shared" ca="1" si="7"/>
        <v/>
      </c>
    </row>
    <row r="281" spans="6:7" ht="20.100000000000001" customHeight="1" x14ac:dyDescent="0.15">
      <c r="F281" s="19"/>
      <c r="G281" s="6" t="str">
        <f t="shared" ref="G281:G344" ca="1" si="8">IF(F281="","",DATEDIF(F281,TODAY(),"Y")&amp;"年"&amp;DATEDIF(F281,TODAY(),"YM")&amp;"か月")</f>
        <v/>
      </c>
    </row>
    <row r="282" spans="6:7" ht="20.100000000000001" customHeight="1" x14ac:dyDescent="0.15">
      <c r="F282" s="19"/>
      <c r="G282" s="6" t="str">
        <f t="shared" ca="1" si="8"/>
        <v/>
      </c>
    </row>
    <row r="283" spans="6:7" ht="20.100000000000001" customHeight="1" x14ac:dyDescent="0.15">
      <c r="F283" s="19"/>
      <c r="G283" s="6" t="str">
        <f t="shared" ca="1" si="8"/>
        <v/>
      </c>
    </row>
    <row r="284" spans="6:7" ht="20.100000000000001" customHeight="1" x14ac:dyDescent="0.15">
      <c r="F284" s="19"/>
      <c r="G284" s="6" t="str">
        <f t="shared" ca="1" si="8"/>
        <v/>
      </c>
    </row>
    <row r="285" spans="6:7" ht="20.100000000000001" customHeight="1" x14ac:dyDescent="0.15">
      <c r="F285" s="19"/>
      <c r="G285" s="6" t="str">
        <f t="shared" ca="1" si="8"/>
        <v/>
      </c>
    </row>
    <row r="286" spans="6:7" ht="20.100000000000001" customHeight="1" x14ac:dyDescent="0.15">
      <c r="F286" s="19"/>
      <c r="G286" s="6" t="str">
        <f t="shared" ca="1" si="8"/>
        <v/>
      </c>
    </row>
    <row r="287" spans="6:7" ht="20.100000000000001" customHeight="1" x14ac:dyDescent="0.15">
      <c r="F287" s="19"/>
      <c r="G287" s="6" t="str">
        <f t="shared" ca="1" si="8"/>
        <v/>
      </c>
    </row>
    <row r="288" spans="6:7" ht="20.100000000000001" customHeight="1" x14ac:dyDescent="0.15">
      <c r="F288" s="19"/>
      <c r="G288" s="6" t="str">
        <f t="shared" ca="1" si="8"/>
        <v/>
      </c>
    </row>
    <row r="289" spans="6:7" ht="20.100000000000001" customHeight="1" x14ac:dyDescent="0.15">
      <c r="F289" s="19"/>
      <c r="G289" s="6" t="str">
        <f t="shared" ca="1" si="8"/>
        <v/>
      </c>
    </row>
    <row r="290" spans="6:7" ht="20.100000000000001" customHeight="1" x14ac:dyDescent="0.15">
      <c r="F290" s="19"/>
      <c r="G290" s="6" t="str">
        <f t="shared" ca="1" si="8"/>
        <v/>
      </c>
    </row>
    <row r="291" spans="6:7" ht="20.100000000000001" customHeight="1" x14ac:dyDescent="0.15">
      <c r="F291" s="19"/>
      <c r="G291" s="6" t="str">
        <f t="shared" ca="1" si="8"/>
        <v/>
      </c>
    </row>
    <row r="292" spans="6:7" ht="20.100000000000001" customHeight="1" x14ac:dyDescent="0.15">
      <c r="F292" s="19"/>
      <c r="G292" s="6" t="str">
        <f t="shared" ca="1" si="8"/>
        <v/>
      </c>
    </row>
    <row r="293" spans="6:7" ht="20.100000000000001" customHeight="1" x14ac:dyDescent="0.15">
      <c r="F293" s="19"/>
      <c r="G293" s="6" t="str">
        <f t="shared" ca="1" si="8"/>
        <v/>
      </c>
    </row>
    <row r="294" spans="6:7" ht="20.100000000000001" customHeight="1" x14ac:dyDescent="0.15">
      <c r="F294" s="19"/>
      <c r="G294" s="6" t="str">
        <f t="shared" ca="1" si="8"/>
        <v/>
      </c>
    </row>
    <row r="295" spans="6:7" ht="20.100000000000001" customHeight="1" x14ac:dyDescent="0.15">
      <c r="F295" s="19"/>
      <c r="G295" s="6" t="str">
        <f t="shared" ca="1" si="8"/>
        <v/>
      </c>
    </row>
    <row r="296" spans="6:7" ht="20.100000000000001" customHeight="1" x14ac:dyDescent="0.15">
      <c r="F296" s="19"/>
      <c r="G296" s="6" t="str">
        <f t="shared" ca="1" si="8"/>
        <v/>
      </c>
    </row>
    <row r="297" spans="6:7" ht="20.100000000000001" customHeight="1" x14ac:dyDescent="0.15">
      <c r="F297" s="19"/>
      <c r="G297" s="6" t="str">
        <f t="shared" ca="1" si="8"/>
        <v/>
      </c>
    </row>
    <row r="298" spans="6:7" ht="20.100000000000001" customHeight="1" x14ac:dyDescent="0.15">
      <c r="F298" s="19"/>
      <c r="G298" s="6" t="str">
        <f t="shared" ca="1" si="8"/>
        <v/>
      </c>
    </row>
    <row r="299" spans="6:7" ht="20.100000000000001" customHeight="1" x14ac:dyDescent="0.15">
      <c r="F299" s="19"/>
      <c r="G299" s="6" t="str">
        <f t="shared" ca="1" si="8"/>
        <v/>
      </c>
    </row>
    <row r="300" spans="6:7" ht="20.100000000000001" customHeight="1" x14ac:dyDescent="0.15">
      <c r="F300" s="19"/>
      <c r="G300" s="6" t="str">
        <f t="shared" ca="1" si="8"/>
        <v/>
      </c>
    </row>
    <row r="301" spans="6:7" ht="20.100000000000001" customHeight="1" x14ac:dyDescent="0.15">
      <c r="F301" s="19"/>
      <c r="G301" s="6" t="str">
        <f t="shared" ca="1" si="8"/>
        <v/>
      </c>
    </row>
    <row r="302" spans="6:7" ht="20.100000000000001" customHeight="1" x14ac:dyDescent="0.15">
      <c r="F302" s="19"/>
      <c r="G302" s="6" t="str">
        <f t="shared" ca="1" si="8"/>
        <v/>
      </c>
    </row>
    <row r="303" spans="6:7" ht="20.100000000000001" customHeight="1" x14ac:dyDescent="0.15">
      <c r="F303" s="19"/>
      <c r="G303" s="6" t="str">
        <f t="shared" ca="1" si="8"/>
        <v/>
      </c>
    </row>
    <row r="304" spans="6:7" ht="20.100000000000001" customHeight="1" x14ac:dyDescent="0.15">
      <c r="F304" s="19"/>
      <c r="G304" s="6" t="str">
        <f t="shared" ca="1" si="8"/>
        <v/>
      </c>
    </row>
    <row r="305" spans="6:7" ht="20.100000000000001" customHeight="1" x14ac:dyDescent="0.15">
      <c r="F305" s="19"/>
      <c r="G305" s="6" t="str">
        <f t="shared" ca="1" si="8"/>
        <v/>
      </c>
    </row>
    <row r="306" spans="6:7" ht="20.100000000000001" customHeight="1" x14ac:dyDescent="0.15">
      <c r="F306" s="19"/>
      <c r="G306" s="6" t="str">
        <f t="shared" ca="1" si="8"/>
        <v/>
      </c>
    </row>
    <row r="307" spans="6:7" ht="20.100000000000001" customHeight="1" x14ac:dyDescent="0.15">
      <c r="F307" s="19"/>
      <c r="G307" s="6" t="str">
        <f t="shared" ca="1" si="8"/>
        <v/>
      </c>
    </row>
    <row r="308" spans="6:7" ht="20.100000000000001" customHeight="1" x14ac:dyDescent="0.15">
      <c r="F308" s="19"/>
      <c r="G308" s="6" t="str">
        <f t="shared" ca="1" si="8"/>
        <v/>
      </c>
    </row>
    <row r="309" spans="6:7" ht="20.100000000000001" customHeight="1" x14ac:dyDescent="0.15">
      <c r="F309" s="19"/>
      <c r="G309" s="6" t="str">
        <f t="shared" ca="1" si="8"/>
        <v/>
      </c>
    </row>
    <row r="310" spans="6:7" ht="20.100000000000001" customHeight="1" x14ac:dyDescent="0.15">
      <c r="F310" s="19"/>
      <c r="G310" s="6" t="str">
        <f t="shared" ca="1" si="8"/>
        <v/>
      </c>
    </row>
    <row r="311" spans="6:7" ht="20.100000000000001" customHeight="1" x14ac:dyDescent="0.15">
      <c r="F311" s="19"/>
      <c r="G311" s="6" t="str">
        <f t="shared" ca="1" si="8"/>
        <v/>
      </c>
    </row>
    <row r="312" spans="6:7" ht="20.100000000000001" customHeight="1" x14ac:dyDescent="0.15">
      <c r="F312" s="19"/>
      <c r="G312" s="6" t="str">
        <f t="shared" ca="1" si="8"/>
        <v/>
      </c>
    </row>
    <row r="313" spans="6:7" ht="20.100000000000001" customHeight="1" x14ac:dyDescent="0.15">
      <c r="F313" s="19"/>
      <c r="G313" s="6" t="str">
        <f t="shared" ca="1" si="8"/>
        <v/>
      </c>
    </row>
    <row r="314" spans="6:7" ht="20.100000000000001" customHeight="1" x14ac:dyDescent="0.15">
      <c r="F314" s="19"/>
      <c r="G314" s="6" t="str">
        <f t="shared" ca="1" si="8"/>
        <v/>
      </c>
    </row>
    <row r="315" spans="6:7" ht="20.100000000000001" customHeight="1" x14ac:dyDescent="0.15">
      <c r="F315" s="19"/>
      <c r="G315" s="6" t="str">
        <f t="shared" ca="1" si="8"/>
        <v/>
      </c>
    </row>
    <row r="316" spans="6:7" ht="20.100000000000001" customHeight="1" x14ac:dyDescent="0.15">
      <c r="F316" s="19"/>
      <c r="G316" s="6" t="str">
        <f t="shared" ca="1" si="8"/>
        <v/>
      </c>
    </row>
    <row r="317" spans="6:7" ht="20.100000000000001" customHeight="1" x14ac:dyDescent="0.15">
      <c r="F317" s="19"/>
      <c r="G317" s="6" t="str">
        <f t="shared" ca="1" si="8"/>
        <v/>
      </c>
    </row>
    <row r="318" spans="6:7" ht="20.100000000000001" customHeight="1" x14ac:dyDescent="0.15">
      <c r="F318" s="19"/>
      <c r="G318" s="6" t="str">
        <f t="shared" ca="1" si="8"/>
        <v/>
      </c>
    </row>
    <row r="319" spans="6:7" ht="20.100000000000001" customHeight="1" x14ac:dyDescent="0.15">
      <c r="F319" s="19"/>
      <c r="G319" s="6" t="str">
        <f t="shared" ca="1" si="8"/>
        <v/>
      </c>
    </row>
    <row r="320" spans="6:7" ht="20.100000000000001" customHeight="1" x14ac:dyDescent="0.15">
      <c r="F320" s="19"/>
      <c r="G320" s="6" t="str">
        <f t="shared" ca="1" si="8"/>
        <v/>
      </c>
    </row>
    <row r="321" spans="6:7" ht="20.100000000000001" customHeight="1" x14ac:dyDescent="0.15">
      <c r="F321" s="19"/>
      <c r="G321" s="6" t="str">
        <f t="shared" ca="1" si="8"/>
        <v/>
      </c>
    </row>
    <row r="322" spans="6:7" ht="20.100000000000001" customHeight="1" x14ac:dyDescent="0.15">
      <c r="F322" s="19"/>
      <c r="G322" s="6" t="str">
        <f t="shared" ca="1" si="8"/>
        <v/>
      </c>
    </row>
    <row r="323" spans="6:7" ht="20.100000000000001" customHeight="1" x14ac:dyDescent="0.15">
      <c r="F323" s="19"/>
      <c r="G323" s="6" t="str">
        <f t="shared" ca="1" si="8"/>
        <v/>
      </c>
    </row>
    <row r="324" spans="6:7" ht="20.100000000000001" customHeight="1" x14ac:dyDescent="0.15">
      <c r="F324" s="19"/>
      <c r="G324" s="6" t="str">
        <f t="shared" ca="1" si="8"/>
        <v/>
      </c>
    </row>
    <row r="325" spans="6:7" ht="20.100000000000001" customHeight="1" x14ac:dyDescent="0.15">
      <c r="F325" s="19"/>
      <c r="G325" s="6" t="str">
        <f t="shared" ca="1" si="8"/>
        <v/>
      </c>
    </row>
    <row r="326" spans="6:7" ht="20.100000000000001" customHeight="1" x14ac:dyDescent="0.15">
      <c r="F326" s="19"/>
      <c r="G326" s="6" t="str">
        <f t="shared" ca="1" si="8"/>
        <v/>
      </c>
    </row>
    <row r="327" spans="6:7" ht="20.100000000000001" customHeight="1" x14ac:dyDescent="0.15">
      <c r="F327" s="19"/>
      <c r="G327" s="6" t="str">
        <f t="shared" ca="1" si="8"/>
        <v/>
      </c>
    </row>
    <row r="328" spans="6:7" ht="20.100000000000001" customHeight="1" x14ac:dyDescent="0.15">
      <c r="F328" s="19"/>
      <c r="G328" s="6" t="str">
        <f t="shared" ca="1" si="8"/>
        <v/>
      </c>
    </row>
    <row r="329" spans="6:7" ht="20.100000000000001" customHeight="1" x14ac:dyDescent="0.15">
      <c r="F329" s="19"/>
      <c r="G329" s="6" t="str">
        <f t="shared" ca="1" si="8"/>
        <v/>
      </c>
    </row>
    <row r="330" spans="6:7" ht="20.100000000000001" customHeight="1" x14ac:dyDescent="0.15">
      <c r="F330" s="19"/>
      <c r="G330" s="6" t="str">
        <f t="shared" ca="1" si="8"/>
        <v/>
      </c>
    </row>
    <row r="331" spans="6:7" ht="20.100000000000001" customHeight="1" x14ac:dyDescent="0.15">
      <c r="F331" s="19"/>
      <c r="G331" s="6" t="str">
        <f t="shared" ca="1" si="8"/>
        <v/>
      </c>
    </row>
    <row r="332" spans="6:7" ht="20.100000000000001" customHeight="1" x14ac:dyDescent="0.15">
      <c r="F332" s="19"/>
      <c r="G332" s="6" t="str">
        <f t="shared" ca="1" si="8"/>
        <v/>
      </c>
    </row>
    <row r="333" spans="6:7" ht="20.100000000000001" customHeight="1" x14ac:dyDescent="0.15">
      <c r="F333" s="19"/>
      <c r="G333" s="6" t="str">
        <f t="shared" ca="1" si="8"/>
        <v/>
      </c>
    </row>
    <row r="334" spans="6:7" ht="20.100000000000001" customHeight="1" x14ac:dyDescent="0.15">
      <c r="F334" s="19"/>
      <c r="G334" s="6" t="str">
        <f t="shared" ca="1" si="8"/>
        <v/>
      </c>
    </row>
    <row r="335" spans="6:7" ht="20.100000000000001" customHeight="1" x14ac:dyDescent="0.15">
      <c r="F335" s="19"/>
      <c r="G335" s="6" t="str">
        <f t="shared" ca="1" si="8"/>
        <v/>
      </c>
    </row>
    <row r="336" spans="6:7" ht="20.100000000000001" customHeight="1" x14ac:dyDescent="0.15">
      <c r="F336" s="19"/>
      <c r="G336" s="6" t="str">
        <f t="shared" ca="1" si="8"/>
        <v/>
      </c>
    </row>
    <row r="337" spans="6:7" ht="20.100000000000001" customHeight="1" x14ac:dyDescent="0.15">
      <c r="F337" s="19"/>
      <c r="G337" s="6" t="str">
        <f t="shared" ca="1" si="8"/>
        <v/>
      </c>
    </row>
    <row r="338" spans="6:7" ht="20.100000000000001" customHeight="1" x14ac:dyDescent="0.15">
      <c r="F338" s="19"/>
      <c r="G338" s="6" t="str">
        <f t="shared" ca="1" si="8"/>
        <v/>
      </c>
    </row>
    <row r="339" spans="6:7" ht="20.100000000000001" customHeight="1" x14ac:dyDescent="0.15">
      <c r="F339" s="19"/>
      <c r="G339" s="6" t="str">
        <f t="shared" ca="1" si="8"/>
        <v/>
      </c>
    </row>
    <row r="340" spans="6:7" ht="20.100000000000001" customHeight="1" x14ac:dyDescent="0.15">
      <c r="F340" s="19"/>
      <c r="G340" s="6" t="str">
        <f t="shared" ca="1" si="8"/>
        <v/>
      </c>
    </row>
    <row r="341" spans="6:7" ht="20.100000000000001" customHeight="1" x14ac:dyDescent="0.15">
      <c r="F341" s="19"/>
      <c r="G341" s="6" t="str">
        <f t="shared" ca="1" si="8"/>
        <v/>
      </c>
    </row>
    <row r="342" spans="6:7" ht="20.100000000000001" customHeight="1" x14ac:dyDescent="0.15">
      <c r="F342" s="19"/>
      <c r="G342" s="6" t="str">
        <f t="shared" ca="1" si="8"/>
        <v/>
      </c>
    </row>
    <row r="343" spans="6:7" ht="20.100000000000001" customHeight="1" x14ac:dyDescent="0.15">
      <c r="F343" s="19"/>
      <c r="G343" s="6" t="str">
        <f t="shared" ca="1" si="8"/>
        <v/>
      </c>
    </row>
    <row r="344" spans="6:7" ht="20.100000000000001" customHeight="1" x14ac:dyDescent="0.15">
      <c r="F344" s="19"/>
      <c r="G344" s="6" t="str">
        <f t="shared" ca="1" si="8"/>
        <v/>
      </c>
    </row>
    <row r="345" spans="6:7" ht="20.100000000000001" customHeight="1" x14ac:dyDescent="0.15">
      <c r="F345" s="19"/>
      <c r="G345" s="6" t="str">
        <f t="shared" ref="G345:G408" ca="1" si="9">IF(F345="","",DATEDIF(F345,TODAY(),"Y")&amp;"年"&amp;DATEDIF(F345,TODAY(),"YM")&amp;"か月")</f>
        <v/>
      </c>
    </row>
    <row r="346" spans="6:7" ht="20.100000000000001" customHeight="1" x14ac:dyDescent="0.15">
      <c r="F346" s="19"/>
      <c r="G346" s="6" t="str">
        <f t="shared" ca="1" si="9"/>
        <v/>
      </c>
    </row>
    <row r="347" spans="6:7" ht="20.100000000000001" customHeight="1" x14ac:dyDescent="0.15">
      <c r="F347" s="19"/>
      <c r="G347" s="6" t="str">
        <f t="shared" ca="1" si="9"/>
        <v/>
      </c>
    </row>
    <row r="348" spans="6:7" ht="20.100000000000001" customHeight="1" x14ac:dyDescent="0.15">
      <c r="F348" s="19"/>
      <c r="G348" s="6" t="str">
        <f t="shared" ca="1" si="9"/>
        <v/>
      </c>
    </row>
    <row r="349" spans="6:7" ht="20.100000000000001" customHeight="1" x14ac:dyDescent="0.15">
      <c r="F349" s="19"/>
      <c r="G349" s="6" t="str">
        <f t="shared" ca="1" si="9"/>
        <v/>
      </c>
    </row>
    <row r="350" spans="6:7" ht="20.100000000000001" customHeight="1" x14ac:dyDescent="0.15">
      <c r="F350" s="19"/>
      <c r="G350" s="6" t="str">
        <f t="shared" ca="1" si="9"/>
        <v/>
      </c>
    </row>
    <row r="351" spans="6:7" ht="20.100000000000001" customHeight="1" x14ac:dyDescent="0.15">
      <c r="F351" s="19"/>
      <c r="G351" s="6" t="str">
        <f t="shared" ca="1" si="9"/>
        <v/>
      </c>
    </row>
    <row r="352" spans="6:7" ht="20.100000000000001" customHeight="1" x14ac:dyDescent="0.15">
      <c r="F352" s="19"/>
      <c r="G352" s="6" t="str">
        <f t="shared" ca="1" si="9"/>
        <v/>
      </c>
    </row>
    <row r="353" spans="6:7" ht="20.100000000000001" customHeight="1" x14ac:dyDescent="0.15">
      <c r="F353" s="19"/>
      <c r="G353" s="6" t="str">
        <f t="shared" ca="1" si="9"/>
        <v/>
      </c>
    </row>
    <row r="354" spans="6:7" ht="20.100000000000001" customHeight="1" x14ac:dyDescent="0.15">
      <c r="F354" s="19"/>
      <c r="G354" s="6" t="str">
        <f t="shared" ca="1" si="9"/>
        <v/>
      </c>
    </row>
    <row r="355" spans="6:7" ht="20.100000000000001" customHeight="1" x14ac:dyDescent="0.15">
      <c r="F355" s="19"/>
      <c r="G355" s="6" t="str">
        <f t="shared" ca="1" si="9"/>
        <v/>
      </c>
    </row>
    <row r="356" spans="6:7" ht="20.100000000000001" customHeight="1" x14ac:dyDescent="0.15">
      <c r="F356" s="19"/>
      <c r="G356" s="6" t="str">
        <f t="shared" ca="1" si="9"/>
        <v/>
      </c>
    </row>
    <row r="357" spans="6:7" ht="20.100000000000001" customHeight="1" x14ac:dyDescent="0.15">
      <c r="F357" s="19"/>
      <c r="G357" s="6" t="str">
        <f t="shared" ca="1" si="9"/>
        <v/>
      </c>
    </row>
    <row r="358" spans="6:7" ht="20.100000000000001" customHeight="1" x14ac:dyDescent="0.15">
      <c r="F358" s="19"/>
      <c r="G358" s="6" t="str">
        <f t="shared" ca="1" si="9"/>
        <v/>
      </c>
    </row>
    <row r="359" spans="6:7" ht="20.100000000000001" customHeight="1" x14ac:dyDescent="0.15">
      <c r="F359" s="19"/>
      <c r="G359" s="6" t="str">
        <f t="shared" ca="1" si="9"/>
        <v/>
      </c>
    </row>
    <row r="360" spans="6:7" ht="20.100000000000001" customHeight="1" x14ac:dyDescent="0.15">
      <c r="F360" s="19"/>
      <c r="G360" s="6" t="str">
        <f t="shared" ca="1" si="9"/>
        <v/>
      </c>
    </row>
    <row r="361" spans="6:7" ht="20.100000000000001" customHeight="1" x14ac:dyDescent="0.15">
      <c r="F361" s="19"/>
      <c r="G361" s="6" t="str">
        <f t="shared" ca="1" si="9"/>
        <v/>
      </c>
    </row>
    <row r="362" spans="6:7" ht="20.100000000000001" customHeight="1" x14ac:dyDescent="0.15">
      <c r="F362" s="19"/>
      <c r="G362" s="6" t="str">
        <f t="shared" ca="1" si="9"/>
        <v/>
      </c>
    </row>
    <row r="363" spans="6:7" ht="20.100000000000001" customHeight="1" x14ac:dyDescent="0.15">
      <c r="F363" s="19"/>
      <c r="G363" s="6" t="str">
        <f t="shared" ca="1" si="9"/>
        <v/>
      </c>
    </row>
    <row r="364" spans="6:7" ht="20.100000000000001" customHeight="1" x14ac:dyDescent="0.15">
      <c r="F364" s="19"/>
      <c r="G364" s="6" t="str">
        <f t="shared" ca="1" si="9"/>
        <v/>
      </c>
    </row>
    <row r="365" spans="6:7" ht="20.100000000000001" customHeight="1" x14ac:dyDescent="0.15">
      <c r="F365" s="19"/>
      <c r="G365" s="6" t="str">
        <f t="shared" ca="1" si="9"/>
        <v/>
      </c>
    </row>
    <row r="366" spans="6:7" ht="20.100000000000001" customHeight="1" x14ac:dyDescent="0.15">
      <c r="F366" s="19"/>
      <c r="G366" s="6" t="str">
        <f t="shared" ca="1" si="9"/>
        <v/>
      </c>
    </row>
    <row r="367" spans="6:7" ht="20.100000000000001" customHeight="1" x14ac:dyDescent="0.15">
      <c r="F367" s="19"/>
      <c r="G367" s="6" t="str">
        <f t="shared" ca="1" si="9"/>
        <v/>
      </c>
    </row>
    <row r="368" spans="6:7" ht="20.100000000000001" customHeight="1" x14ac:dyDescent="0.15">
      <c r="F368" s="19"/>
      <c r="G368" s="6" t="str">
        <f t="shared" ca="1" si="9"/>
        <v/>
      </c>
    </row>
    <row r="369" spans="6:7" ht="20.100000000000001" customHeight="1" x14ac:dyDescent="0.15">
      <c r="F369" s="19"/>
      <c r="G369" s="6" t="str">
        <f t="shared" ca="1" si="9"/>
        <v/>
      </c>
    </row>
    <row r="370" spans="6:7" ht="20.100000000000001" customHeight="1" x14ac:dyDescent="0.15">
      <c r="F370" s="19"/>
      <c r="G370" s="6" t="str">
        <f t="shared" ca="1" si="9"/>
        <v/>
      </c>
    </row>
    <row r="371" spans="6:7" ht="20.100000000000001" customHeight="1" x14ac:dyDescent="0.15">
      <c r="F371" s="19"/>
      <c r="G371" s="6" t="str">
        <f t="shared" ca="1" si="9"/>
        <v/>
      </c>
    </row>
    <row r="372" spans="6:7" ht="20.100000000000001" customHeight="1" x14ac:dyDescent="0.15">
      <c r="F372" s="19"/>
      <c r="G372" s="6" t="str">
        <f t="shared" ca="1" si="9"/>
        <v/>
      </c>
    </row>
    <row r="373" spans="6:7" ht="20.100000000000001" customHeight="1" x14ac:dyDescent="0.15">
      <c r="F373" s="19"/>
      <c r="G373" s="6" t="str">
        <f t="shared" ca="1" si="9"/>
        <v/>
      </c>
    </row>
    <row r="374" spans="6:7" ht="20.100000000000001" customHeight="1" x14ac:dyDescent="0.15">
      <c r="F374" s="19"/>
      <c r="G374" s="6" t="str">
        <f t="shared" ca="1" si="9"/>
        <v/>
      </c>
    </row>
    <row r="375" spans="6:7" ht="20.100000000000001" customHeight="1" x14ac:dyDescent="0.15">
      <c r="F375" s="19"/>
      <c r="G375" s="6" t="str">
        <f t="shared" ca="1" si="9"/>
        <v/>
      </c>
    </row>
    <row r="376" spans="6:7" ht="20.100000000000001" customHeight="1" x14ac:dyDescent="0.15">
      <c r="F376" s="19"/>
      <c r="G376" s="6" t="str">
        <f t="shared" ca="1" si="9"/>
        <v/>
      </c>
    </row>
    <row r="377" spans="6:7" ht="20.100000000000001" customHeight="1" x14ac:dyDescent="0.15">
      <c r="F377" s="19"/>
      <c r="G377" s="6" t="str">
        <f t="shared" ca="1" si="9"/>
        <v/>
      </c>
    </row>
    <row r="378" spans="6:7" ht="20.100000000000001" customHeight="1" x14ac:dyDescent="0.15">
      <c r="F378" s="19"/>
      <c r="G378" s="6" t="str">
        <f t="shared" ca="1" si="9"/>
        <v/>
      </c>
    </row>
    <row r="379" spans="6:7" ht="20.100000000000001" customHeight="1" x14ac:dyDescent="0.15">
      <c r="F379" s="19"/>
      <c r="G379" s="6" t="str">
        <f t="shared" ca="1" si="9"/>
        <v/>
      </c>
    </row>
    <row r="380" spans="6:7" ht="20.100000000000001" customHeight="1" x14ac:dyDescent="0.15">
      <c r="F380" s="19"/>
      <c r="G380" s="6" t="str">
        <f t="shared" ca="1" si="9"/>
        <v/>
      </c>
    </row>
    <row r="381" spans="6:7" ht="20.100000000000001" customHeight="1" x14ac:dyDescent="0.15">
      <c r="F381" s="19"/>
      <c r="G381" s="6" t="str">
        <f t="shared" ca="1" si="9"/>
        <v/>
      </c>
    </row>
    <row r="382" spans="6:7" ht="20.100000000000001" customHeight="1" x14ac:dyDescent="0.15">
      <c r="F382" s="19"/>
      <c r="G382" s="6" t="str">
        <f t="shared" ca="1" si="9"/>
        <v/>
      </c>
    </row>
    <row r="383" spans="6:7" ht="20.100000000000001" customHeight="1" x14ac:dyDescent="0.15">
      <c r="F383" s="19"/>
      <c r="G383" s="6" t="str">
        <f t="shared" ca="1" si="9"/>
        <v/>
      </c>
    </row>
    <row r="384" spans="6:7" ht="20.100000000000001" customHeight="1" x14ac:dyDescent="0.15">
      <c r="F384" s="19"/>
      <c r="G384" s="6" t="str">
        <f t="shared" ca="1" si="9"/>
        <v/>
      </c>
    </row>
    <row r="385" spans="6:7" ht="20.100000000000001" customHeight="1" x14ac:dyDescent="0.15">
      <c r="F385" s="19"/>
      <c r="G385" s="6" t="str">
        <f t="shared" ca="1" si="9"/>
        <v/>
      </c>
    </row>
    <row r="386" spans="6:7" ht="20.100000000000001" customHeight="1" x14ac:dyDescent="0.15">
      <c r="F386" s="19"/>
      <c r="G386" s="6" t="str">
        <f t="shared" ca="1" si="9"/>
        <v/>
      </c>
    </row>
    <row r="387" spans="6:7" ht="20.100000000000001" customHeight="1" x14ac:dyDescent="0.15">
      <c r="F387" s="19"/>
      <c r="G387" s="6" t="str">
        <f t="shared" ca="1" si="9"/>
        <v/>
      </c>
    </row>
    <row r="388" spans="6:7" ht="20.100000000000001" customHeight="1" x14ac:dyDescent="0.15">
      <c r="F388" s="19"/>
      <c r="G388" s="6" t="str">
        <f t="shared" ca="1" si="9"/>
        <v/>
      </c>
    </row>
    <row r="389" spans="6:7" ht="20.100000000000001" customHeight="1" x14ac:dyDescent="0.15">
      <c r="F389" s="19"/>
      <c r="G389" s="6" t="str">
        <f t="shared" ca="1" si="9"/>
        <v/>
      </c>
    </row>
    <row r="390" spans="6:7" ht="20.100000000000001" customHeight="1" x14ac:dyDescent="0.15">
      <c r="F390" s="19"/>
      <c r="G390" s="6" t="str">
        <f t="shared" ca="1" si="9"/>
        <v/>
      </c>
    </row>
    <row r="391" spans="6:7" ht="20.100000000000001" customHeight="1" x14ac:dyDescent="0.15">
      <c r="F391" s="19"/>
      <c r="G391" s="6" t="str">
        <f t="shared" ca="1" si="9"/>
        <v/>
      </c>
    </row>
    <row r="392" spans="6:7" ht="20.100000000000001" customHeight="1" x14ac:dyDescent="0.15">
      <c r="F392" s="19"/>
      <c r="G392" s="6" t="str">
        <f t="shared" ca="1" si="9"/>
        <v/>
      </c>
    </row>
    <row r="393" spans="6:7" ht="20.100000000000001" customHeight="1" x14ac:dyDescent="0.15">
      <c r="F393" s="19"/>
      <c r="G393" s="6" t="str">
        <f t="shared" ca="1" si="9"/>
        <v/>
      </c>
    </row>
    <row r="394" spans="6:7" ht="20.100000000000001" customHeight="1" x14ac:dyDescent="0.15">
      <c r="F394" s="19"/>
      <c r="G394" s="6" t="str">
        <f t="shared" ca="1" si="9"/>
        <v/>
      </c>
    </row>
    <row r="395" spans="6:7" ht="20.100000000000001" customHeight="1" x14ac:dyDescent="0.15">
      <c r="F395" s="19"/>
      <c r="G395" s="6" t="str">
        <f t="shared" ca="1" si="9"/>
        <v/>
      </c>
    </row>
    <row r="396" spans="6:7" ht="20.100000000000001" customHeight="1" x14ac:dyDescent="0.15">
      <c r="F396" s="19"/>
      <c r="G396" s="6" t="str">
        <f t="shared" ca="1" si="9"/>
        <v/>
      </c>
    </row>
    <row r="397" spans="6:7" ht="20.100000000000001" customHeight="1" x14ac:dyDescent="0.15">
      <c r="F397" s="19"/>
      <c r="G397" s="6" t="str">
        <f t="shared" ca="1" si="9"/>
        <v/>
      </c>
    </row>
    <row r="398" spans="6:7" ht="20.100000000000001" customHeight="1" x14ac:dyDescent="0.15">
      <c r="F398" s="19"/>
      <c r="G398" s="6" t="str">
        <f t="shared" ca="1" si="9"/>
        <v/>
      </c>
    </row>
    <row r="399" spans="6:7" ht="20.100000000000001" customHeight="1" x14ac:dyDescent="0.15">
      <c r="F399" s="19"/>
      <c r="G399" s="6" t="str">
        <f t="shared" ca="1" si="9"/>
        <v/>
      </c>
    </row>
    <row r="400" spans="6:7" ht="20.100000000000001" customHeight="1" x14ac:dyDescent="0.15">
      <c r="F400" s="19"/>
      <c r="G400" s="6" t="str">
        <f t="shared" ca="1" si="9"/>
        <v/>
      </c>
    </row>
    <row r="401" spans="6:7" ht="20.100000000000001" customHeight="1" x14ac:dyDescent="0.15">
      <c r="F401" s="19"/>
      <c r="G401" s="6" t="str">
        <f t="shared" ca="1" si="9"/>
        <v/>
      </c>
    </row>
    <row r="402" spans="6:7" ht="20.100000000000001" customHeight="1" x14ac:dyDescent="0.15">
      <c r="F402" s="19"/>
      <c r="G402" s="6" t="str">
        <f t="shared" ca="1" si="9"/>
        <v/>
      </c>
    </row>
    <row r="403" spans="6:7" ht="20.100000000000001" customHeight="1" x14ac:dyDescent="0.15">
      <c r="F403" s="19"/>
      <c r="G403" s="6" t="str">
        <f t="shared" ca="1" si="9"/>
        <v/>
      </c>
    </row>
    <row r="404" spans="6:7" ht="20.100000000000001" customHeight="1" x14ac:dyDescent="0.15">
      <c r="F404" s="19"/>
      <c r="G404" s="6" t="str">
        <f t="shared" ca="1" si="9"/>
        <v/>
      </c>
    </row>
    <row r="405" spans="6:7" ht="20.100000000000001" customHeight="1" x14ac:dyDescent="0.15">
      <c r="F405" s="19"/>
      <c r="G405" s="6" t="str">
        <f t="shared" ca="1" si="9"/>
        <v/>
      </c>
    </row>
    <row r="406" spans="6:7" ht="20.100000000000001" customHeight="1" x14ac:dyDescent="0.15">
      <c r="F406" s="19"/>
      <c r="G406" s="6" t="str">
        <f t="shared" ca="1" si="9"/>
        <v/>
      </c>
    </row>
    <row r="407" spans="6:7" ht="20.100000000000001" customHeight="1" x14ac:dyDescent="0.15">
      <c r="F407" s="19"/>
      <c r="G407" s="6" t="str">
        <f t="shared" ca="1" si="9"/>
        <v/>
      </c>
    </row>
    <row r="408" spans="6:7" ht="20.100000000000001" customHeight="1" x14ac:dyDescent="0.15">
      <c r="F408" s="19"/>
      <c r="G408" s="6" t="str">
        <f t="shared" ca="1" si="9"/>
        <v/>
      </c>
    </row>
    <row r="409" spans="6:7" ht="20.100000000000001" customHeight="1" x14ac:dyDescent="0.15">
      <c r="F409" s="19"/>
      <c r="G409" s="6" t="str">
        <f t="shared" ref="G409:G472" ca="1" si="10">IF(F409="","",DATEDIF(F409,TODAY(),"Y")&amp;"年"&amp;DATEDIF(F409,TODAY(),"YM")&amp;"か月")</f>
        <v/>
      </c>
    </row>
    <row r="410" spans="6:7" ht="20.100000000000001" customHeight="1" x14ac:dyDescent="0.15">
      <c r="F410" s="19"/>
      <c r="G410" s="6" t="str">
        <f t="shared" ca="1" si="10"/>
        <v/>
      </c>
    </row>
    <row r="411" spans="6:7" ht="20.100000000000001" customHeight="1" x14ac:dyDescent="0.15">
      <c r="F411" s="19"/>
      <c r="G411" s="6" t="str">
        <f t="shared" ca="1" si="10"/>
        <v/>
      </c>
    </row>
    <row r="412" spans="6:7" ht="20.100000000000001" customHeight="1" x14ac:dyDescent="0.15">
      <c r="F412" s="19"/>
      <c r="G412" s="6" t="str">
        <f t="shared" ca="1" si="10"/>
        <v/>
      </c>
    </row>
    <row r="413" spans="6:7" ht="20.100000000000001" customHeight="1" x14ac:dyDescent="0.15">
      <c r="F413" s="19"/>
      <c r="G413" s="6" t="str">
        <f t="shared" ca="1" si="10"/>
        <v/>
      </c>
    </row>
    <row r="414" spans="6:7" ht="20.100000000000001" customHeight="1" x14ac:dyDescent="0.15">
      <c r="F414" s="19"/>
      <c r="G414" s="6" t="str">
        <f t="shared" ca="1" si="10"/>
        <v/>
      </c>
    </row>
    <row r="415" spans="6:7" ht="20.100000000000001" customHeight="1" x14ac:dyDescent="0.15">
      <c r="F415" s="19"/>
      <c r="G415" s="6" t="str">
        <f t="shared" ca="1" si="10"/>
        <v/>
      </c>
    </row>
    <row r="416" spans="6:7" ht="20.100000000000001" customHeight="1" x14ac:dyDescent="0.15">
      <c r="F416" s="19"/>
      <c r="G416" s="6" t="str">
        <f t="shared" ca="1" si="10"/>
        <v/>
      </c>
    </row>
    <row r="417" spans="6:7" ht="20.100000000000001" customHeight="1" x14ac:dyDescent="0.15">
      <c r="F417" s="19"/>
      <c r="G417" s="6" t="str">
        <f t="shared" ca="1" si="10"/>
        <v/>
      </c>
    </row>
    <row r="418" spans="6:7" ht="20.100000000000001" customHeight="1" x14ac:dyDescent="0.15">
      <c r="F418" s="19"/>
      <c r="G418" s="6" t="str">
        <f t="shared" ca="1" si="10"/>
        <v/>
      </c>
    </row>
    <row r="419" spans="6:7" ht="20.100000000000001" customHeight="1" x14ac:dyDescent="0.15">
      <c r="F419" s="19"/>
      <c r="G419" s="6" t="str">
        <f t="shared" ca="1" si="10"/>
        <v/>
      </c>
    </row>
    <row r="420" spans="6:7" ht="20.100000000000001" customHeight="1" x14ac:dyDescent="0.15">
      <c r="F420" s="19"/>
      <c r="G420" s="6" t="str">
        <f t="shared" ca="1" si="10"/>
        <v/>
      </c>
    </row>
    <row r="421" spans="6:7" ht="20.100000000000001" customHeight="1" x14ac:dyDescent="0.15">
      <c r="F421" s="19"/>
      <c r="G421" s="6" t="str">
        <f t="shared" ca="1" si="10"/>
        <v/>
      </c>
    </row>
    <row r="422" spans="6:7" ht="20.100000000000001" customHeight="1" x14ac:dyDescent="0.15">
      <c r="F422" s="19"/>
      <c r="G422" s="6" t="str">
        <f t="shared" ca="1" si="10"/>
        <v/>
      </c>
    </row>
    <row r="423" spans="6:7" ht="20.100000000000001" customHeight="1" x14ac:dyDescent="0.15">
      <c r="F423" s="19"/>
      <c r="G423" s="6" t="str">
        <f t="shared" ca="1" si="10"/>
        <v/>
      </c>
    </row>
    <row r="424" spans="6:7" ht="20.100000000000001" customHeight="1" x14ac:dyDescent="0.15">
      <c r="F424" s="19"/>
      <c r="G424" s="6" t="str">
        <f t="shared" ca="1" si="10"/>
        <v/>
      </c>
    </row>
    <row r="425" spans="6:7" ht="20.100000000000001" customHeight="1" x14ac:dyDescent="0.15">
      <c r="F425" s="19"/>
      <c r="G425" s="6" t="str">
        <f t="shared" ca="1" si="10"/>
        <v/>
      </c>
    </row>
    <row r="426" spans="6:7" ht="20.100000000000001" customHeight="1" x14ac:dyDescent="0.15">
      <c r="F426" s="19"/>
      <c r="G426" s="6" t="str">
        <f t="shared" ca="1" si="10"/>
        <v/>
      </c>
    </row>
    <row r="427" spans="6:7" ht="20.100000000000001" customHeight="1" x14ac:dyDescent="0.15">
      <c r="F427" s="19"/>
      <c r="G427" s="6" t="str">
        <f t="shared" ca="1" si="10"/>
        <v/>
      </c>
    </row>
    <row r="428" spans="6:7" ht="20.100000000000001" customHeight="1" x14ac:dyDescent="0.15">
      <c r="F428" s="19"/>
      <c r="G428" s="6" t="str">
        <f t="shared" ca="1" si="10"/>
        <v/>
      </c>
    </row>
    <row r="429" spans="6:7" ht="20.100000000000001" customHeight="1" x14ac:dyDescent="0.15">
      <c r="F429" s="19"/>
      <c r="G429" s="6" t="str">
        <f t="shared" ca="1" si="10"/>
        <v/>
      </c>
    </row>
    <row r="430" spans="6:7" ht="20.100000000000001" customHeight="1" x14ac:dyDescent="0.15">
      <c r="F430" s="19"/>
      <c r="G430" s="6" t="str">
        <f t="shared" ca="1" si="10"/>
        <v/>
      </c>
    </row>
    <row r="431" spans="6:7" ht="20.100000000000001" customHeight="1" x14ac:dyDescent="0.15">
      <c r="F431" s="19"/>
      <c r="G431" s="6" t="str">
        <f t="shared" ca="1" si="10"/>
        <v/>
      </c>
    </row>
    <row r="432" spans="6:7" ht="20.100000000000001" customHeight="1" x14ac:dyDescent="0.15">
      <c r="F432" s="19"/>
      <c r="G432" s="6" t="str">
        <f t="shared" ca="1" si="10"/>
        <v/>
      </c>
    </row>
    <row r="433" spans="6:7" ht="20.100000000000001" customHeight="1" x14ac:dyDescent="0.15">
      <c r="F433" s="19"/>
      <c r="G433" s="6" t="str">
        <f t="shared" ca="1" si="10"/>
        <v/>
      </c>
    </row>
    <row r="434" spans="6:7" ht="20.100000000000001" customHeight="1" x14ac:dyDescent="0.15">
      <c r="F434" s="19"/>
      <c r="G434" s="6" t="str">
        <f t="shared" ca="1" si="10"/>
        <v/>
      </c>
    </row>
    <row r="435" spans="6:7" ht="20.100000000000001" customHeight="1" x14ac:dyDescent="0.15">
      <c r="F435" s="19"/>
      <c r="G435" s="6" t="str">
        <f t="shared" ca="1" si="10"/>
        <v/>
      </c>
    </row>
    <row r="436" spans="6:7" ht="20.100000000000001" customHeight="1" x14ac:dyDescent="0.15">
      <c r="F436" s="19"/>
      <c r="G436" s="6" t="str">
        <f t="shared" ca="1" si="10"/>
        <v/>
      </c>
    </row>
    <row r="437" spans="6:7" ht="20.100000000000001" customHeight="1" x14ac:dyDescent="0.15">
      <c r="F437" s="19"/>
      <c r="G437" s="6" t="str">
        <f t="shared" ca="1" si="10"/>
        <v/>
      </c>
    </row>
    <row r="438" spans="6:7" ht="20.100000000000001" customHeight="1" x14ac:dyDescent="0.15">
      <c r="F438" s="19"/>
      <c r="G438" s="6" t="str">
        <f t="shared" ca="1" si="10"/>
        <v/>
      </c>
    </row>
    <row r="439" spans="6:7" ht="20.100000000000001" customHeight="1" x14ac:dyDescent="0.15">
      <c r="F439" s="19"/>
      <c r="G439" s="6" t="str">
        <f t="shared" ca="1" si="10"/>
        <v/>
      </c>
    </row>
    <row r="440" spans="6:7" ht="20.100000000000001" customHeight="1" x14ac:dyDescent="0.15">
      <c r="F440" s="19"/>
      <c r="G440" s="6" t="str">
        <f t="shared" ca="1" si="10"/>
        <v/>
      </c>
    </row>
    <row r="441" spans="6:7" ht="20.100000000000001" customHeight="1" x14ac:dyDescent="0.15">
      <c r="F441" s="19"/>
      <c r="G441" s="6" t="str">
        <f t="shared" ca="1" si="10"/>
        <v/>
      </c>
    </row>
    <row r="442" spans="6:7" ht="20.100000000000001" customHeight="1" x14ac:dyDescent="0.15">
      <c r="F442" s="19"/>
      <c r="G442" s="6" t="str">
        <f t="shared" ca="1" si="10"/>
        <v/>
      </c>
    </row>
    <row r="443" spans="6:7" ht="20.100000000000001" customHeight="1" x14ac:dyDescent="0.15">
      <c r="F443" s="19"/>
      <c r="G443" s="6" t="str">
        <f t="shared" ca="1" si="10"/>
        <v/>
      </c>
    </row>
    <row r="444" spans="6:7" ht="20.100000000000001" customHeight="1" x14ac:dyDescent="0.15">
      <c r="F444" s="19"/>
      <c r="G444" s="6" t="str">
        <f t="shared" ca="1" si="10"/>
        <v/>
      </c>
    </row>
    <row r="445" spans="6:7" ht="20.100000000000001" customHeight="1" x14ac:dyDescent="0.15">
      <c r="F445" s="19"/>
      <c r="G445" s="6" t="str">
        <f t="shared" ca="1" si="10"/>
        <v/>
      </c>
    </row>
    <row r="446" spans="6:7" ht="20.100000000000001" customHeight="1" x14ac:dyDescent="0.15">
      <c r="F446" s="19"/>
      <c r="G446" s="6" t="str">
        <f t="shared" ca="1" si="10"/>
        <v/>
      </c>
    </row>
    <row r="447" spans="6:7" ht="20.100000000000001" customHeight="1" x14ac:dyDescent="0.15">
      <c r="F447" s="19"/>
      <c r="G447" s="6" t="str">
        <f t="shared" ca="1" si="10"/>
        <v/>
      </c>
    </row>
    <row r="448" spans="6:7" ht="20.100000000000001" customHeight="1" x14ac:dyDescent="0.15">
      <c r="F448" s="19"/>
      <c r="G448" s="6" t="str">
        <f t="shared" ca="1" si="10"/>
        <v/>
      </c>
    </row>
    <row r="449" spans="6:7" ht="20.100000000000001" customHeight="1" x14ac:dyDescent="0.15">
      <c r="F449" s="19"/>
      <c r="G449" s="6" t="str">
        <f t="shared" ca="1" si="10"/>
        <v/>
      </c>
    </row>
    <row r="450" spans="6:7" ht="20.100000000000001" customHeight="1" x14ac:dyDescent="0.15">
      <c r="F450" s="19"/>
      <c r="G450" s="6" t="str">
        <f t="shared" ca="1" si="10"/>
        <v/>
      </c>
    </row>
    <row r="451" spans="6:7" ht="20.100000000000001" customHeight="1" x14ac:dyDescent="0.15">
      <c r="F451" s="19"/>
      <c r="G451" s="6" t="str">
        <f t="shared" ca="1" si="10"/>
        <v/>
      </c>
    </row>
    <row r="452" spans="6:7" ht="20.100000000000001" customHeight="1" x14ac:dyDescent="0.15">
      <c r="F452" s="19"/>
      <c r="G452" s="6" t="str">
        <f t="shared" ca="1" si="10"/>
        <v/>
      </c>
    </row>
    <row r="453" spans="6:7" ht="20.100000000000001" customHeight="1" x14ac:dyDescent="0.15">
      <c r="F453" s="19"/>
      <c r="G453" s="6" t="str">
        <f t="shared" ca="1" si="10"/>
        <v/>
      </c>
    </row>
    <row r="454" spans="6:7" ht="20.100000000000001" customHeight="1" x14ac:dyDescent="0.15">
      <c r="F454" s="19"/>
      <c r="G454" s="6" t="str">
        <f t="shared" ca="1" si="10"/>
        <v/>
      </c>
    </row>
    <row r="455" spans="6:7" ht="20.100000000000001" customHeight="1" x14ac:dyDescent="0.15">
      <c r="F455" s="19"/>
      <c r="G455" s="6" t="str">
        <f t="shared" ca="1" si="10"/>
        <v/>
      </c>
    </row>
    <row r="456" spans="6:7" ht="20.100000000000001" customHeight="1" x14ac:dyDescent="0.15">
      <c r="F456" s="19"/>
      <c r="G456" s="6" t="str">
        <f t="shared" ca="1" si="10"/>
        <v/>
      </c>
    </row>
    <row r="457" spans="6:7" ht="20.100000000000001" customHeight="1" x14ac:dyDescent="0.15">
      <c r="F457" s="19"/>
      <c r="G457" s="6" t="str">
        <f t="shared" ca="1" si="10"/>
        <v/>
      </c>
    </row>
    <row r="458" spans="6:7" ht="20.100000000000001" customHeight="1" x14ac:dyDescent="0.15">
      <c r="F458" s="19"/>
      <c r="G458" s="6" t="str">
        <f t="shared" ca="1" si="10"/>
        <v/>
      </c>
    </row>
    <row r="459" spans="6:7" ht="20.100000000000001" customHeight="1" x14ac:dyDescent="0.15">
      <c r="F459" s="19"/>
      <c r="G459" s="6" t="str">
        <f t="shared" ca="1" si="10"/>
        <v/>
      </c>
    </row>
    <row r="460" spans="6:7" ht="20.100000000000001" customHeight="1" x14ac:dyDescent="0.15">
      <c r="F460" s="19"/>
      <c r="G460" s="6" t="str">
        <f t="shared" ca="1" si="10"/>
        <v/>
      </c>
    </row>
    <row r="461" spans="6:7" ht="20.100000000000001" customHeight="1" x14ac:dyDescent="0.15">
      <c r="F461" s="19"/>
      <c r="G461" s="6" t="str">
        <f t="shared" ca="1" si="10"/>
        <v/>
      </c>
    </row>
    <row r="462" spans="6:7" ht="20.100000000000001" customHeight="1" x14ac:dyDescent="0.15">
      <c r="F462" s="19"/>
      <c r="G462" s="6" t="str">
        <f t="shared" ca="1" si="10"/>
        <v/>
      </c>
    </row>
    <row r="463" spans="6:7" ht="20.100000000000001" customHeight="1" x14ac:dyDescent="0.15">
      <c r="F463" s="19"/>
      <c r="G463" s="6" t="str">
        <f t="shared" ca="1" si="10"/>
        <v/>
      </c>
    </row>
    <row r="464" spans="6:7" ht="20.100000000000001" customHeight="1" x14ac:dyDescent="0.15">
      <c r="F464" s="19"/>
      <c r="G464" s="6" t="str">
        <f t="shared" ca="1" si="10"/>
        <v/>
      </c>
    </row>
    <row r="465" spans="6:7" ht="20.100000000000001" customHeight="1" x14ac:dyDescent="0.15">
      <c r="F465" s="19"/>
      <c r="G465" s="6" t="str">
        <f t="shared" ca="1" si="10"/>
        <v/>
      </c>
    </row>
    <row r="466" spans="6:7" ht="20.100000000000001" customHeight="1" x14ac:dyDescent="0.15">
      <c r="F466" s="19"/>
      <c r="G466" s="6" t="str">
        <f t="shared" ca="1" si="10"/>
        <v/>
      </c>
    </row>
    <row r="467" spans="6:7" ht="20.100000000000001" customHeight="1" x14ac:dyDescent="0.15">
      <c r="F467" s="19"/>
      <c r="G467" s="6" t="str">
        <f t="shared" ca="1" si="10"/>
        <v/>
      </c>
    </row>
    <row r="468" spans="6:7" ht="20.100000000000001" customHeight="1" x14ac:dyDescent="0.15">
      <c r="F468" s="19"/>
      <c r="G468" s="6" t="str">
        <f t="shared" ca="1" si="10"/>
        <v/>
      </c>
    </row>
    <row r="469" spans="6:7" ht="20.100000000000001" customHeight="1" x14ac:dyDescent="0.15">
      <c r="F469" s="19"/>
      <c r="G469" s="6" t="str">
        <f t="shared" ca="1" si="10"/>
        <v/>
      </c>
    </row>
    <row r="470" spans="6:7" ht="20.100000000000001" customHeight="1" x14ac:dyDescent="0.15">
      <c r="F470" s="19"/>
      <c r="G470" s="6" t="str">
        <f t="shared" ca="1" si="10"/>
        <v/>
      </c>
    </row>
    <row r="471" spans="6:7" ht="20.100000000000001" customHeight="1" x14ac:dyDescent="0.15">
      <c r="F471" s="19"/>
      <c r="G471" s="6" t="str">
        <f t="shared" ca="1" si="10"/>
        <v/>
      </c>
    </row>
    <row r="472" spans="6:7" ht="20.100000000000001" customHeight="1" x14ac:dyDescent="0.15">
      <c r="F472" s="19"/>
      <c r="G472" s="6" t="str">
        <f t="shared" ca="1" si="10"/>
        <v/>
      </c>
    </row>
    <row r="473" spans="6:7" ht="20.100000000000001" customHeight="1" x14ac:dyDescent="0.15">
      <c r="F473" s="19"/>
      <c r="G473" s="6" t="str">
        <f t="shared" ref="G473:G536" ca="1" si="11">IF(F473="","",DATEDIF(F473,TODAY(),"Y")&amp;"年"&amp;DATEDIF(F473,TODAY(),"YM")&amp;"か月")</f>
        <v/>
      </c>
    </row>
    <row r="474" spans="6:7" ht="20.100000000000001" customHeight="1" x14ac:dyDescent="0.15">
      <c r="F474" s="19"/>
      <c r="G474" s="6" t="str">
        <f t="shared" ca="1" si="11"/>
        <v/>
      </c>
    </row>
    <row r="475" spans="6:7" ht="20.100000000000001" customHeight="1" x14ac:dyDescent="0.15">
      <c r="F475" s="19"/>
      <c r="G475" s="6" t="str">
        <f t="shared" ca="1" si="11"/>
        <v/>
      </c>
    </row>
    <row r="476" spans="6:7" ht="20.100000000000001" customHeight="1" x14ac:dyDescent="0.15">
      <c r="F476" s="19"/>
      <c r="G476" s="6" t="str">
        <f t="shared" ca="1" si="11"/>
        <v/>
      </c>
    </row>
    <row r="477" spans="6:7" ht="20.100000000000001" customHeight="1" x14ac:dyDescent="0.15">
      <c r="F477" s="19"/>
      <c r="G477" s="6" t="str">
        <f t="shared" ca="1" si="11"/>
        <v/>
      </c>
    </row>
    <row r="478" spans="6:7" ht="20.100000000000001" customHeight="1" x14ac:dyDescent="0.15">
      <c r="F478" s="19"/>
      <c r="G478" s="6" t="str">
        <f t="shared" ca="1" si="11"/>
        <v/>
      </c>
    </row>
    <row r="479" spans="6:7" ht="20.100000000000001" customHeight="1" x14ac:dyDescent="0.15">
      <c r="F479" s="19"/>
      <c r="G479" s="6" t="str">
        <f t="shared" ca="1" si="11"/>
        <v/>
      </c>
    </row>
    <row r="480" spans="6:7" ht="20.100000000000001" customHeight="1" x14ac:dyDescent="0.15">
      <c r="F480" s="19"/>
      <c r="G480" s="6" t="str">
        <f t="shared" ca="1" si="11"/>
        <v/>
      </c>
    </row>
    <row r="481" spans="6:7" ht="20.100000000000001" customHeight="1" x14ac:dyDescent="0.15">
      <c r="F481" s="19"/>
      <c r="G481" s="6" t="str">
        <f t="shared" ca="1" si="11"/>
        <v/>
      </c>
    </row>
    <row r="482" spans="6:7" ht="20.100000000000001" customHeight="1" x14ac:dyDescent="0.15">
      <c r="F482" s="19"/>
      <c r="G482" s="6" t="str">
        <f t="shared" ca="1" si="11"/>
        <v/>
      </c>
    </row>
    <row r="483" spans="6:7" ht="20.100000000000001" customHeight="1" x14ac:dyDescent="0.15">
      <c r="F483" s="19"/>
      <c r="G483" s="6" t="str">
        <f t="shared" ca="1" si="11"/>
        <v/>
      </c>
    </row>
    <row r="484" spans="6:7" ht="20.100000000000001" customHeight="1" x14ac:dyDescent="0.15">
      <c r="F484" s="19"/>
      <c r="G484" s="6" t="str">
        <f t="shared" ca="1" si="11"/>
        <v/>
      </c>
    </row>
    <row r="485" spans="6:7" ht="20.100000000000001" customHeight="1" x14ac:dyDescent="0.15">
      <c r="F485" s="19"/>
      <c r="G485" s="6" t="str">
        <f t="shared" ca="1" si="11"/>
        <v/>
      </c>
    </row>
    <row r="486" spans="6:7" ht="20.100000000000001" customHeight="1" x14ac:dyDescent="0.15">
      <c r="F486" s="19"/>
      <c r="G486" s="6" t="str">
        <f t="shared" ca="1" si="11"/>
        <v/>
      </c>
    </row>
    <row r="487" spans="6:7" ht="20.100000000000001" customHeight="1" x14ac:dyDescent="0.15">
      <c r="F487" s="19"/>
      <c r="G487" s="6" t="str">
        <f t="shared" ca="1" si="11"/>
        <v/>
      </c>
    </row>
    <row r="488" spans="6:7" ht="20.100000000000001" customHeight="1" x14ac:dyDescent="0.15">
      <c r="F488" s="19"/>
      <c r="G488" s="6" t="str">
        <f t="shared" ca="1" si="11"/>
        <v/>
      </c>
    </row>
    <row r="489" spans="6:7" ht="20.100000000000001" customHeight="1" x14ac:dyDescent="0.15">
      <c r="F489" s="19"/>
      <c r="G489" s="6" t="str">
        <f t="shared" ca="1" si="11"/>
        <v/>
      </c>
    </row>
    <row r="490" spans="6:7" ht="20.100000000000001" customHeight="1" x14ac:dyDescent="0.15">
      <c r="F490" s="19"/>
      <c r="G490" s="6" t="str">
        <f t="shared" ca="1" si="11"/>
        <v/>
      </c>
    </row>
    <row r="491" spans="6:7" ht="20.100000000000001" customHeight="1" x14ac:dyDescent="0.15">
      <c r="F491" s="19"/>
      <c r="G491" s="6" t="str">
        <f t="shared" ca="1" si="11"/>
        <v/>
      </c>
    </row>
    <row r="492" spans="6:7" ht="20.100000000000001" customHeight="1" x14ac:dyDescent="0.15">
      <c r="F492" s="19"/>
      <c r="G492" s="6" t="str">
        <f t="shared" ca="1" si="11"/>
        <v/>
      </c>
    </row>
    <row r="493" spans="6:7" ht="20.100000000000001" customHeight="1" x14ac:dyDescent="0.15">
      <c r="F493" s="19"/>
      <c r="G493" s="6" t="str">
        <f t="shared" ca="1" si="11"/>
        <v/>
      </c>
    </row>
    <row r="494" spans="6:7" ht="20.100000000000001" customHeight="1" x14ac:dyDescent="0.15">
      <c r="F494" s="19"/>
      <c r="G494" s="6" t="str">
        <f t="shared" ca="1" si="11"/>
        <v/>
      </c>
    </row>
    <row r="495" spans="6:7" ht="20.100000000000001" customHeight="1" x14ac:dyDescent="0.15">
      <c r="F495" s="19"/>
      <c r="G495" s="6" t="str">
        <f t="shared" ca="1" si="11"/>
        <v/>
      </c>
    </row>
    <row r="496" spans="6:7" ht="20.100000000000001" customHeight="1" x14ac:dyDescent="0.15">
      <c r="F496" s="19"/>
      <c r="G496" s="6" t="str">
        <f t="shared" ca="1" si="11"/>
        <v/>
      </c>
    </row>
    <row r="497" spans="6:7" ht="20.100000000000001" customHeight="1" x14ac:dyDescent="0.15">
      <c r="F497" s="19"/>
      <c r="G497" s="6" t="str">
        <f t="shared" ca="1" si="11"/>
        <v/>
      </c>
    </row>
    <row r="498" spans="6:7" ht="20.100000000000001" customHeight="1" x14ac:dyDescent="0.15">
      <c r="F498" s="19"/>
      <c r="G498" s="6" t="str">
        <f t="shared" ca="1" si="11"/>
        <v/>
      </c>
    </row>
    <row r="499" spans="6:7" ht="20.100000000000001" customHeight="1" x14ac:dyDescent="0.15">
      <c r="F499" s="19"/>
      <c r="G499" s="6" t="str">
        <f t="shared" ca="1" si="11"/>
        <v/>
      </c>
    </row>
    <row r="500" spans="6:7" ht="20.100000000000001" customHeight="1" x14ac:dyDescent="0.15">
      <c r="F500" s="19"/>
      <c r="G500" s="6" t="str">
        <f t="shared" ca="1" si="11"/>
        <v/>
      </c>
    </row>
    <row r="501" spans="6:7" ht="20.100000000000001" customHeight="1" x14ac:dyDescent="0.15">
      <c r="F501" s="19"/>
      <c r="G501" s="6" t="str">
        <f t="shared" ca="1" si="11"/>
        <v/>
      </c>
    </row>
    <row r="502" spans="6:7" ht="20.100000000000001" customHeight="1" x14ac:dyDescent="0.15">
      <c r="F502" s="19"/>
      <c r="G502" s="6" t="str">
        <f t="shared" ca="1" si="11"/>
        <v/>
      </c>
    </row>
    <row r="503" spans="6:7" ht="20.100000000000001" customHeight="1" x14ac:dyDescent="0.15">
      <c r="F503" s="19"/>
      <c r="G503" s="6" t="str">
        <f t="shared" ca="1" si="11"/>
        <v/>
      </c>
    </row>
    <row r="504" spans="6:7" ht="20.100000000000001" customHeight="1" x14ac:dyDescent="0.15">
      <c r="F504" s="19"/>
      <c r="G504" s="6" t="str">
        <f t="shared" ca="1" si="11"/>
        <v/>
      </c>
    </row>
    <row r="505" spans="6:7" ht="20.100000000000001" customHeight="1" x14ac:dyDescent="0.15">
      <c r="F505" s="19"/>
      <c r="G505" s="6" t="str">
        <f t="shared" ca="1" si="11"/>
        <v/>
      </c>
    </row>
    <row r="506" spans="6:7" ht="20.100000000000001" customHeight="1" x14ac:dyDescent="0.15">
      <c r="F506" s="19"/>
      <c r="G506" s="6" t="str">
        <f t="shared" ca="1" si="11"/>
        <v/>
      </c>
    </row>
    <row r="507" spans="6:7" ht="20.100000000000001" customHeight="1" x14ac:dyDescent="0.15">
      <c r="F507" s="19"/>
      <c r="G507" s="6" t="str">
        <f t="shared" ca="1" si="11"/>
        <v/>
      </c>
    </row>
    <row r="508" spans="6:7" ht="20.100000000000001" customHeight="1" x14ac:dyDescent="0.15">
      <c r="F508" s="19"/>
      <c r="G508" s="6" t="str">
        <f t="shared" ca="1" si="11"/>
        <v/>
      </c>
    </row>
    <row r="509" spans="6:7" ht="20.100000000000001" customHeight="1" x14ac:dyDescent="0.15">
      <c r="F509" s="19"/>
      <c r="G509" s="6" t="str">
        <f t="shared" ca="1" si="11"/>
        <v/>
      </c>
    </row>
    <row r="510" spans="6:7" ht="20.100000000000001" customHeight="1" x14ac:dyDescent="0.15">
      <c r="F510" s="19"/>
      <c r="G510" s="6" t="str">
        <f t="shared" ca="1" si="11"/>
        <v/>
      </c>
    </row>
    <row r="511" spans="6:7" ht="20.100000000000001" customHeight="1" x14ac:dyDescent="0.15">
      <c r="F511" s="19"/>
      <c r="G511" s="6" t="str">
        <f t="shared" ca="1" si="11"/>
        <v/>
      </c>
    </row>
    <row r="512" spans="6:7" ht="20.100000000000001" customHeight="1" x14ac:dyDescent="0.15">
      <c r="F512" s="19"/>
      <c r="G512" s="6" t="str">
        <f t="shared" ca="1" si="11"/>
        <v/>
      </c>
    </row>
    <row r="513" spans="6:7" ht="20.100000000000001" customHeight="1" x14ac:dyDescent="0.15">
      <c r="F513" s="19"/>
      <c r="G513" s="6" t="str">
        <f t="shared" ca="1" si="11"/>
        <v/>
      </c>
    </row>
    <row r="514" spans="6:7" ht="20.100000000000001" customHeight="1" x14ac:dyDescent="0.15">
      <c r="F514" s="19"/>
      <c r="G514" s="6" t="str">
        <f t="shared" ca="1" si="11"/>
        <v/>
      </c>
    </row>
    <row r="515" spans="6:7" ht="20.100000000000001" customHeight="1" x14ac:dyDescent="0.15">
      <c r="F515" s="19"/>
      <c r="G515" s="6" t="str">
        <f t="shared" ca="1" si="11"/>
        <v/>
      </c>
    </row>
    <row r="516" spans="6:7" ht="20.100000000000001" customHeight="1" x14ac:dyDescent="0.15">
      <c r="F516" s="19"/>
      <c r="G516" s="6" t="str">
        <f t="shared" ca="1" si="11"/>
        <v/>
      </c>
    </row>
    <row r="517" spans="6:7" ht="20.100000000000001" customHeight="1" x14ac:dyDescent="0.15">
      <c r="F517" s="19"/>
      <c r="G517" s="6" t="str">
        <f t="shared" ca="1" si="11"/>
        <v/>
      </c>
    </row>
    <row r="518" spans="6:7" ht="20.100000000000001" customHeight="1" x14ac:dyDescent="0.15">
      <c r="F518" s="19"/>
      <c r="G518" s="6" t="str">
        <f t="shared" ca="1" si="11"/>
        <v/>
      </c>
    </row>
    <row r="519" spans="6:7" ht="20.100000000000001" customHeight="1" x14ac:dyDescent="0.15">
      <c r="F519" s="19"/>
      <c r="G519" s="6" t="str">
        <f t="shared" ca="1" si="11"/>
        <v/>
      </c>
    </row>
    <row r="520" spans="6:7" ht="20.100000000000001" customHeight="1" x14ac:dyDescent="0.15">
      <c r="F520" s="19"/>
      <c r="G520" s="6" t="str">
        <f t="shared" ca="1" si="11"/>
        <v/>
      </c>
    </row>
    <row r="521" spans="6:7" ht="20.100000000000001" customHeight="1" x14ac:dyDescent="0.15">
      <c r="F521" s="19"/>
      <c r="G521" s="6" t="str">
        <f t="shared" ca="1" si="11"/>
        <v/>
      </c>
    </row>
    <row r="522" spans="6:7" ht="20.100000000000001" customHeight="1" x14ac:dyDescent="0.15">
      <c r="F522" s="19"/>
      <c r="G522" s="6" t="str">
        <f t="shared" ca="1" si="11"/>
        <v/>
      </c>
    </row>
    <row r="523" spans="6:7" ht="20.100000000000001" customHeight="1" x14ac:dyDescent="0.15">
      <c r="F523" s="19"/>
      <c r="G523" s="6" t="str">
        <f t="shared" ca="1" si="11"/>
        <v/>
      </c>
    </row>
    <row r="524" spans="6:7" ht="20.100000000000001" customHeight="1" x14ac:dyDescent="0.15">
      <c r="F524" s="19"/>
      <c r="G524" s="6" t="str">
        <f t="shared" ca="1" si="11"/>
        <v/>
      </c>
    </row>
    <row r="525" spans="6:7" ht="20.100000000000001" customHeight="1" x14ac:dyDescent="0.15">
      <c r="F525" s="19"/>
      <c r="G525" s="6" t="str">
        <f t="shared" ca="1" si="11"/>
        <v/>
      </c>
    </row>
    <row r="526" spans="6:7" ht="20.100000000000001" customHeight="1" x14ac:dyDescent="0.15">
      <c r="F526" s="19"/>
      <c r="G526" s="6" t="str">
        <f t="shared" ca="1" si="11"/>
        <v/>
      </c>
    </row>
    <row r="527" spans="6:7" ht="20.100000000000001" customHeight="1" x14ac:dyDescent="0.15">
      <c r="F527" s="19"/>
      <c r="G527" s="6" t="str">
        <f t="shared" ca="1" si="11"/>
        <v/>
      </c>
    </row>
    <row r="528" spans="6:7" ht="20.100000000000001" customHeight="1" x14ac:dyDescent="0.15">
      <c r="F528" s="19"/>
      <c r="G528" s="6" t="str">
        <f t="shared" ca="1" si="11"/>
        <v/>
      </c>
    </row>
    <row r="529" spans="6:7" ht="20.100000000000001" customHeight="1" x14ac:dyDescent="0.15">
      <c r="F529" s="19"/>
      <c r="G529" s="6" t="str">
        <f t="shared" ca="1" si="11"/>
        <v/>
      </c>
    </row>
    <row r="530" spans="6:7" ht="20.100000000000001" customHeight="1" x14ac:dyDescent="0.15">
      <c r="F530" s="19"/>
      <c r="G530" s="6" t="str">
        <f t="shared" ca="1" si="11"/>
        <v/>
      </c>
    </row>
    <row r="531" spans="6:7" ht="20.100000000000001" customHeight="1" x14ac:dyDescent="0.15">
      <c r="F531" s="19"/>
      <c r="G531" s="6" t="str">
        <f t="shared" ca="1" si="11"/>
        <v/>
      </c>
    </row>
    <row r="532" spans="6:7" ht="20.100000000000001" customHeight="1" x14ac:dyDescent="0.15">
      <c r="F532" s="19"/>
      <c r="G532" s="6" t="str">
        <f t="shared" ca="1" si="11"/>
        <v/>
      </c>
    </row>
    <row r="533" spans="6:7" ht="20.100000000000001" customHeight="1" x14ac:dyDescent="0.15">
      <c r="F533" s="19"/>
      <c r="G533" s="6" t="str">
        <f t="shared" ca="1" si="11"/>
        <v/>
      </c>
    </row>
    <row r="534" spans="6:7" ht="20.100000000000001" customHeight="1" x14ac:dyDescent="0.15">
      <c r="F534" s="19"/>
      <c r="G534" s="6" t="str">
        <f t="shared" ca="1" si="11"/>
        <v/>
      </c>
    </row>
    <row r="535" spans="6:7" ht="20.100000000000001" customHeight="1" x14ac:dyDescent="0.15">
      <c r="F535" s="19"/>
      <c r="G535" s="6" t="str">
        <f t="shared" ca="1" si="11"/>
        <v/>
      </c>
    </row>
    <row r="536" spans="6:7" ht="20.100000000000001" customHeight="1" x14ac:dyDescent="0.15">
      <c r="F536" s="19"/>
      <c r="G536" s="6" t="str">
        <f t="shared" ca="1" si="11"/>
        <v/>
      </c>
    </row>
    <row r="537" spans="6:7" ht="20.100000000000001" customHeight="1" x14ac:dyDescent="0.15">
      <c r="F537" s="19"/>
      <c r="G537" s="6" t="str">
        <f t="shared" ref="G537:G600" ca="1" si="12">IF(F537="","",DATEDIF(F537,TODAY(),"Y")&amp;"年"&amp;DATEDIF(F537,TODAY(),"YM")&amp;"か月")</f>
        <v/>
      </c>
    </row>
    <row r="538" spans="6:7" ht="20.100000000000001" customHeight="1" x14ac:dyDescent="0.15">
      <c r="F538" s="19"/>
      <c r="G538" s="6" t="str">
        <f t="shared" ca="1" si="12"/>
        <v/>
      </c>
    </row>
    <row r="539" spans="6:7" ht="20.100000000000001" customHeight="1" x14ac:dyDescent="0.15">
      <c r="F539" s="19"/>
      <c r="G539" s="6" t="str">
        <f t="shared" ca="1" si="12"/>
        <v/>
      </c>
    </row>
    <row r="540" spans="6:7" ht="20.100000000000001" customHeight="1" x14ac:dyDescent="0.15">
      <c r="F540" s="19"/>
      <c r="G540" s="6" t="str">
        <f t="shared" ca="1" si="12"/>
        <v/>
      </c>
    </row>
    <row r="541" spans="6:7" ht="20.100000000000001" customHeight="1" x14ac:dyDescent="0.15">
      <c r="F541" s="19"/>
      <c r="G541" s="6" t="str">
        <f t="shared" ca="1" si="12"/>
        <v/>
      </c>
    </row>
    <row r="542" spans="6:7" ht="20.100000000000001" customHeight="1" x14ac:dyDescent="0.15">
      <c r="F542" s="19"/>
      <c r="G542" s="6" t="str">
        <f t="shared" ca="1" si="12"/>
        <v/>
      </c>
    </row>
    <row r="543" spans="6:7" ht="20.100000000000001" customHeight="1" x14ac:dyDescent="0.15">
      <c r="F543" s="19"/>
      <c r="G543" s="6" t="str">
        <f t="shared" ca="1" si="12"/>
        <v/>
      </c>
    </row>
    <row r="544" spans="6:7" ht="20.100000000000001" customHeight="1" x14ac:dyDescent="0.15">
      <c r="F544" s="19"/>
      <c r="G544" s="6" t="str">
        <f t="shared" ca="1" si="12"/>
        <v/>
      </c>
    </row>
    <row r="545" spans="6:7" ht="20.100000000000001" customHeight="1" x14ac:dyDescent="0.15">
      <c r="F545" s="19"/>
      <c r="G545" s="6" t="str">
        <f t="shared" ca="1" si="12"/>
        <v/>
      </c>
    </row>
    <row r="546" spans="6:7" ht="20.100000000000001" customHeight="1" x14ac:dyDescent="0.15">
      <c r="F546" s="19"/>
      <c r="G546" s="6" t="str">
        <f t="shared" ca="1" si="12"/>
        <v/>
      </c>
    </row>
    <row r="547" spans="6:7" ht="20.100000000000001" customHeight="1" x14ac:dyDescent="0.15">
      <c r="F547" s="19"/>
      <c r="G547" s="6" t="str">
        <f t="shared" ca="1" si="12"/>
        <v/>
      </c>
    </row>
    <row r="548" spans="6:7" ht="20.100000000000001" customHeight="1" x14ac:dyDescent="0.15">
      <c r="F548" s="19"/>
      <c r="G548" s="6" t="str">
        <f t="shared" ca="1" si="12"/>
        <v/>
      </c>
    </row>
    <row r="549" spans="6:7" ht="20.100000000000001" customHeight="1" x14ac:dyDescent="0.15">
      <c r="F549" s="19"/>
      <c r="G549" s="6" t="str">
        <f t="shared" ca="1" si="12"/>
        <v/>
      </c>
    </row>
    <row r="550" spans="6:7" ht="20.100000000000001" customHeight="1" x14ac:dyDescent="0.15">
      <c r="F550" s="19"/>
      <c r="G550" s="6" t="str">
        <f t="shared" ca="1" si="12"/>
        <v/>
      </c>
    </row>
    <row r="551" spans="6:7" ht="20.100000000000001" customHeight="1" x14ac:dyDescent="0.15">
      <c r="F551" s="19"/>
      <c r="G551" s="6" t="str">
        <f t="shared" ca="1" si="12"/>
        <v/>
      </c>
    </row>
    <row r="552" spans="6:7" ht="20.100000000000001" customHeight="1" x14ac:dyDescent="0.15">
      <c r="F552" s="19"/>
      <c r="G552" s="6" t="str">
        <f t="shared" ca="1" si="12"/>
        <v/>
      </c>
    </row>
    <row r="553" spans="6:7" ht="20.100000000000001" customHeight="1" x14ac:dyDescent="0.15">
      <c r="F553" s="19"/>
      <c r="G553" s="6" t="str">
        <f t="shared" ca="1" si="12"/>
        <v/>
      </c>
    </row>
    <row r="554" spans="6:7" ht="20.100000000000001" customHeight="1" x14ac:dyDescent="0.15">
      <c r="F554" s="19"/>
      <c r="G554" s="6" t="str">
        <f t="shared" ca="1" si="12"/>
        <v/>
      </c>
    </row>
    <row r="555" spans="6:7" ht="20.100000000000001" customHeight="1" x14ac:dyDescent="0.15">
      <c r="F555" s="19"/>
      <c r="G555" s="6" t="str">
        <f t="shared" ca="1" si="12"/>
        <v/>
      </c>
    </row>
    <row r="556" spans="6:7" ht="20.100000000000001" customHeight="1" x14ac:dyDescent="0.15">
      <c r="F556" s="19"/>
      <c r="G556" s="6" t="str">
        <f t="shared" ca="1" si="12"/>
        <v/>
      </c>
    </row>
    <row r="557" spans="6:7" ht="20.100000000000001" customHeight="1" x14ac:dyDescent="0.15">
      <c r="F557" s="19"/>
      <c r="G557" s="6" t="str">
        <f t="shared" ca="1" si="12"/>
        <v/>
      </c>
    </row>
    <row r="558" spans="6:7" ht="20.100000000000001" customHeight="1" x14ac:dyDescent="0.15">
      <c r="F558" s="19"/>
      <c r="G558" s="6" t="str">
        <f t="shared" ca="1" si="12"/>
        <v/>
      </c>
    </row>
    <row r="559" spans="6:7" ht="20.100000000000001" customHeight="1" x14ac:dyDescent="0.15">
      <c r="F559" s="19"/>
      <c r="G559" s="6" t="str">
        <f t="shared" ca="1" si="12"/>
        <v/>
      </c>
    </row>
    <row r="560" spans="6:7" ht="20.100000000000001" customHeight="1" x14ac:dyDescent="0.15">
      <c r="F560" s="19"/>
      <c r="G560" s="6" t="str">
        <f t="shared" ca="1" si="12"/>
        <v/>
      </c>
    </row>
    <row r="561" spans="6:7" ht="20.100000000000001" customHeight="1" x14ac:dyDescent="0.15">
      <c r="F561" s="19"/>
      <c r="G561" s="6" t="str">
        <f t="shared" ca="1" si="12"/>
        <v/>
      </c>
    </row>
    <row r="562" spans="6:7" ht="20.100000000000001" customHeight="1" x14ac:dyDescent="0.15">
      <c r="F562" s="19"/>
      <c r="G562" s="6" t="str">
        <f t="shared" ca="1" si="12"/>
        <v/>
      </c>
    </row>
    <row r="563" spans="6:7" ht="20.100000000000001" customHeight="1" x14ac:dyDescent="0.15">
      <c r="F563" s="19"/>
      <c r="G563" s="6" t="str">
        <f t="shared" ca="1" si="12"/>
        <v/>
      </c>
    </row>
    <row r="564" spans="6:7" ht="20.100000000000001" customHeight="1" x14ac:dyDescent="0.15">
      <c r="F564" s="19"/>
      <c r="G564" s="6" t="str">
        <f t="shared" ca="1" si="12"/>
        <v/>
      </c>
    </row>
    <row r="565" spans="6:7" ht="20.100000000000001" customHeight="1" x14ac:dyDescent="0.15">
      <c r="F565" s="19"/>
      <c r="G565" s="6" t="str">
        <f t="shared" ca="1" si="12"/>
        <v/>
      </c>
    </row>
    <row r="566" spans="6:7" ht="20.100000000000001" customHeight="1" x14ac:dyDescent="0.15">
      <c r="F566" s="19"/>
      <c r="G566" s="6" t="str">
        <f t="shared" ca="1" si="12"/>
        <v/>
      </c>
    </row>
    <row r="567" spans="6:7" ht="20.100000000000001" customHeight="1" x14ac:dyDescent="0.15">
      <c r="F567" s="19"/>
      <c r="G567" s="6" t="str">
        <f t="shared" ca="1" si="12"/>
        <v/>
      </c>
    </row>
    <row r="568" spans="6:7" ht="20.100000000000001" customHeight="1" x14ac:dyDescent="0.15">
      <c r="F568" s="19"/>
      <c r="G568" s="6" t="str">
        <f t="shared" ca="1" si="12"/>
        <v/>
      </c>
    </row>
    <row r="569" spans="6:7" ht="20.100000000000001" customHeight="1" x14ac:dyDescent="0.15">
      <c r="F569" s="19"/>
      <c r="G569" s="6" t="str">
        <f t="shared" ca="1" si="12"/>
        <v/>
      </c>
    </row>
    <row r="570" spans="6:7" ht="20.100000000000001" customHeight="1" x14ac:dyDescent="0.15">
      <c r="F570" s="19"/>
      <c r="G570" s="6" t="str">
        <f t="shared" ca="1" si="12"/>
        <v/>
      </c>
    </row>
    <row r="571" spans="6:7" ht="20.100000000000001" customHeight="1" x14ac:dyDescent="0.15">
      <c r="F571" s="19"/>
      <c r="G571" s="6" t="str">
        <f t="shared" ca="1" si="12"/>
        <v/>
      </c>
    </row>
    <row r="572" spans="6:7" ht="20.100000000000001" customHeight="1" x14ac:dyDescent="0.15">
      <c r="F572" s="19"/>
      <c r="G572" s="6" t="str">
        <f t="shared" ca="1" si="12"/>
        <v/>
      </c>
    </row>
    <row r="573" spans="6:7" ht="20.100000000000001" customHeight="1" x14ac:dyDescent="0.15">
      <c r="F573" s="19"/>
      <c r="G573" s="6" t="str">
        <f t="shared" ca="1" si="12"/>
        <v/>
      </c>
    </row>
    <row r="574" spans="6:7" ht="20.100000000000001" customHeight="1" x14ac:dyDescent="0.15">
      <c r="F574" s="19"/>
      <c r="G574" s="6" t="str">
        <f t="shared" ca="1" si="12"/>
        <v/>
      </c>
    </row>
    <row r="575" spans="6:7" ht="20.100000000000001" customHeight="1" x14ac:dyDescent="0.15">
      <c r="F575" s="19"/>
      <c r="G575" s="6" t="str">
        <f t="shared" ca="1" si="12"/>
        <v/>
      </c>
    </row>
    <row r="576" spans="6:7" ht="20.100000000000001" customHeight="1" x14ac:dyDescent="0.15">
      <c r="F576" s="19"/>
      <c r="G576" s="6" t="str">
        <f t="shared" ca="1" si="12"/>
        <v/>
      </c>
    </row>
    <row r="577" spans="6:7" ht="20.100000000000001" customHeight="1" x14ac:dyDescent="0.15">
      <c r="F577" s="19"/>
      <c r="G577" s="6" t="str">
        <f t="shared" ca="1" si="12"/>
        <v/>
      </c>
    </row>
    <row r="578" spans="6:7" ht="20.100000000000001" customHeight="1" x14ac:dyDescent="0.15">
      <c r="F578" s="19"/>
      <c r="G578" s="6" t="str">
        <f t="shared" ca="1" si="12"/>
        <v/>
      </c>
    </row>
    <row r="579" spans="6:7" ht="20.100000000000001" customHeight="1" x14ac:dyDescent="0.15">
      <c r="F579" s="19"/>
      <c r="G579" s="6" t="str">
        <f t="shared" ca="1" si="12"/>
        <v/>
      </c>
    </row>
    <row r="580" spans="6:7" ht="20.100000000000001" customHeight="1" x14ac:dyDescent="0.15">
      <c r="F580" s="19"/>
      <c r="G580" s="6" t="str">
        <f t="shared" ca="1" si="12"/>
        <v/>
      </c>
    </row>
    <row r="581" spans="6:7" ht="20.100000000000001" customHeight="1" x14ac:dyDescent="0.15">
      <c r="F581" s="19"/>
      <c r="G581" s="6" t="str">
        <f t="shared" ca="1" si="12"/>
        <v/>
      </c>
    </row>
    <row r="582" spans="6:7" ht="20.100000000000001" customHeight="1" x14ac:dyDescent="0.15">
      <c r="F582" s="19"/>
      <c r="G582" s="6" t="str">
        <f t="shared" ca="1" si="12"/>
        <v/>
      </c>
    </row>
    <row r="583" spans="6:7" ht="20.100000000000001" customHeight="1" x14ac:dyDescent="0.15">
      <c r="F583" s="19"/>
      <c r="G583" s="6" t="str">
        <f t="shared" ca="1" si="12"/>
        <v/>
      </c>
    </row>
    <row r="584" spans="6:7" ht="20.100000000000001" customHeight="1" x14ac:dyDescent="0.15">
      <c r="F584" s="19"/>
      <c r="G584" s="6" t="str">
        <f t="shared" ca="1" si="12"/>
        <v/>
      </c>
    </row>
    <row r="585" spans="6:7" ht="20.100000000000001" customHeight="1" x14ac:dyDescent="0.15">
      <c r="F585" s="19"/>
      <c r="G585" s="6" t="str">
        <f t="shared" ca="1" si="12"/>
        <v/>
      </c>
    </row>
    <row r="586" spans="6:7" ht="20.100000000000001" customHeight="1" x14ac:dyDescent="0.15">
      <c r="F586" s="19"/>
      <c r="G586" s="6" t="str">
        <f t="shared" ca="1" si="12"/>
        <v/>
      </c>
    </row>
    <row r="587" spans="6:7" ht="20.100000000000001" customHeight="1" x14ac:dyDescent="0.15">
      <c r="F587" s="19"/>
      <c r="G587" s="6" t="str">
        <f t="shared" ca="1" si="12"/>
        <v/>
      </c>
    </row>
    <row r="588" spans="6:7" ht="20.100000000000001" customHeight="1" x14ac:dyDescent="0.15">
      <c r="F588" s="19"/>
      <c r="G588" s="6" t="str">
        <f t="shared" ca="1" si="12"/>
        <v/>
      </c>
    </row>
    <row r="589" spans="6:7" ht="20.100000000000001" customHeight="1" x14ac:dyDescent="0.15">
      <c r="F589" s="19"/>
      <c r="G589" s="6" t="str">
        <f t="shared" ca="1" si="12"/>
        <v/>
      </c>
    </row>
    <row r="590" spans="6:7" ht="20.100000000000001" customHeight="1" x14ac:dyDescent="0.15">
      <c r="F590" s="19"/>
      <c r="G590" s="6" t="str">
        <f t="shared" ca="1" si="12"/>
        <v/>
      </c>
    </row>
    <row r="591" spans="6:7" ht="20.100000000000001" customHeight="1" x14ac:dyDescent="0.15">
      <c r="F591" s="19"/>
      <c r="G591" s="6" t="str">
        <f t="shared" ca="1" si="12"/>
        <v/>
      </c>
    </row>
    <row r="592" spans="6:7" ht="20.100000000000001" customHeight="1" x14ac:dyDescent="0.15">
      <c r="F592" s="19"/>
      <c r="G592" s="6" t="str">
        <f t="shared" ca="1" si="12"/>
        <v/>
      </c>
    </row>
    <row r="593" spans="6:7" ht="20.100000000000001" customHeight="1" x14ac:dyDescent="0.15">
      <c r="F593" s="19"/>
      <c r="G593" s="6" t="str">
        <f t="shared" ca="1" si="12"/>
        <v/>
      </c>
    </row>
    <row r="594" spans="6:7" ht="20.100000000000001" customHeight="1" x14ac:dyDescent="0.15">
      <c r="F594" s="19"/>
      <c r="G594" s="6" t="str">
        <f t="shared" ca="1" si="12"/>
        <v/>
      </c>
    </row>
    <row r="595" spans="6:7" ht="20.100000000000001" customHeight="1" x14ac:dyDescent="0.15">
      <c r="F595" s="19"/>
      <c r="G595" s="6" t="str">
        <f t="shared" ca="1" si="12"/>
        <v/>
      </c>
    </row>
    <row r="596" spans="6:7" ht="20.100000000000001" customHeight="1" x14ac:dyDescent="0.15">
      <c r="F596" s="19"/>
      <c r="G596" s="6" t="str">
        <f t="shared" ca="1" si="12"/>
        <v/>
      </c>
    </row>
    <row r="597" spans="6:7" ht="20.100000000000001" customHeight="1" x14ac:dyDescent="0.15">
      <c r="F597" s="19"/>
      <c r="G597" s="6" t="str">
        <f t="shared" ca="1" si="12"/>
        <v/>
      </c>
    </row>
    <row r="598" spans="6:7" ht="20.100000000000001" customHeight="1" x14ac:dyDescent="0.15">
      <c r="F598" s="19"/>
      <c r="G598" s="6" t="str">
        <f t="shared" ca="1" si="12"/>
        <v/>
      </c>
    </row>
    <row r="599" spans="6:7" ht="20.100000000000001" customHeight="1" x14ac:dyDescent="0.15">
      <c r="F599" s="19"/>
      <c r="G599" s="6" t="str">
        <f t="shared" ca="1" si="12"/>
        <v/>
      </c>
    </row>
    <row r="600" spans="6:7" ht="20.100000000000001" customHeight="1" x14ac:dyDescent="0.15">
      <c r="F600" s="19"/>
      <c r="G600" s="6" t="str">
        <f t="shared" ca="1" si="12"/>
        <v/>
      </c>
    </row>
    <row r="601" spans="6:7" ht="20.100000000000001" customHeight="1" x14ac:dyDescent="0.15">
      <c r="F601" s="19"/>
      <c r="G601" s="6" t="str">
        <f t="shared" ref="G601:G664" ca="1" si="13">IF(F601="","",DATEDIF(F601,TODAY(),"Y")&amp;"年"&amp;DATEDIF(F601,TODAY(),"YM")&amp;"か月")</f>
        <v/>
      </c>
    </row>
    <row r="602" spans="6:7" ht="20.100000000000001" customHeight="1" x14ac:dyDescent="0.15">
      <c r="F602" s="19"/>
      <c r="G602" s="6" t="str">
        <f t="shared" ca="1" si="13"/>
        <v/>
      </c>
    </row>
    <row r="603" spans="6:7" ht="20.100000000000001" customHeight="1" x14ac:dyDescent="0.15">
      <c r="F603" s="19"/>
      <c r="G603" s="6" t="str">
        <f t="shared" ca="1" si="13"/>
        <v/>
      </c>
    </row>
    <row r="604" spans="6:7" ht="20.100000000000001" customHeight="1" x14ac:dyDescent="0.15">
      <c r="F604" s="19"/>
      <c r="G604" s="6" t="str">
        <f t="shared" ca="1" si="13"/>
        <v/>
      </c>
    </row>
    <row r="605" spans="6:7" ht="20.100000000000001" customHeight="1" x14ac:dyDescent="0.15">
      <c r="F605" s="19"/>
      <c r="G605" s="6" t="str">
        <f t="shared" ca="1" si="13"/>
        <v/>
      </c>
    </row>
    <row r="606" spans="6:7" ht="20.100000000000001" customHeight="1" x14ac:dyDescent="0.15">
      <c r="F606" s="19"/>
      <c r="G606" s="6" t="str">
        <f t="shared" ca="1" si="13"/>
        <v/>
      </c>
    </row>
    <row r="607" spans="6:7" ht="20.100000000000001" customHeight="1" x14ac:dyDescent="0.15">
      <c r="F607" s="19"/>
      <c r="G607" s="6" t="str">
        <f t="shared" ca="1" si="13"/>
        <v/>
      </c>
    </row>
    <row r="608" spans="6:7" ht="20.100000000000001" customHeight="1" x14ac:dyDescent="0.15">
      <c r="F608" s="19"/>
      <c r="G608" s="6" t="str">
        <f t="shared" ca="1" si="13"/>
        <v/>
      </c>
    </row>
    <row r="609" spans="6:7" ht="20.100000000000001" customHeight="1" x14ac:dyDescent="0.15">
      <c r="F609" s="19"/>
      <c r="G609" s="6" t="str">
        <f t="shared" ca="1" si="13"/>
        <v/>
      </c>
    </row>
    <row r="610" spans="6:7" ht="20.100000000000001" customHeight="1" x14ac:dyDescent="0.15">
      <c r="F610" s="19"/>
      <c r="G610" s="6" t="str">
        <f t="shared" ca="1" si="13"/>
        <v/>
      </c>
    </row>
    <row r="611" spans="6:7" ht="20.100000000000001" customHeight="1" x14ac:dyDescent="0.15">
      <c r="F611" s="19"/>
      <c r="G611" s="6" t="str">
        <f t="shared" ca="1" si="13"/>
        <v/>
      </c>
    </row>
    <row r="612" spans="6:7" ht="20.100000000000001" customHeight="1" x14ac:dyDescent="0.15">
      <c r="F612" s="19"/>
      <c r="G612" s="6" t="str">
        <f t="shared" ca="1" si="13"/>
        <v/>
      </c>
    </row>
    <row r="613" spans="6:7" ht="20.100000000000001" customHeight="1" x14ac:dyDescent="0.15">
      <c r="F613" s="19"/>
      <c r="G613" s="6" t="str">
        <f t="shared" ca="1" si="13"/>
        <v/>
      </c>
    </row>
    <row r="614" spans="6:7" ht="20.100000000000001" customHeight="1" x14ac:dyDescent="0.15">
      <c r="F614" s="19"/>
      <c r="G614" s="6" t="str">
        <f t="shared" ca="1" si="13"/>
        <v/>
      </c>
    </row>
    <row r="615" spans="6:7" ht="20.100000000000001" customHeight="1" x14ac:dyDescent="0.15">
      <c r="F615" s="19"/>
      <c r="G615" s="6" t="str">
        <f t="shared" ca="1" si="13"/>
        <v/>
      </c>
    </row>
    <row r="616" spans="6:7" ht="20.100000000000001" customHeight="1" x14ac:dyDescent="0.15">
      <c r="F616" s="19"/>
      <c r="G616" s="6" t="str">
        <f t="shared" ca="1" si="13"/>
        <v/>
      </c>
    </row>
    <row r="617" spans="6:7" ht="20.100000000000001" customHeight="1" x14ac:dyDescent="0.15">
      <c r="F617" s="19"/>
      <c r="G617" s="6" t="str">
        <f t="shared" ca="1" si="13"/>
        <v/>
      </c>
    </row>
    <row r="618" spans="6:7" ht="20.100000000000001" customHeight="1" x14ac:dyDescent="0.15">
      <c r="F618" s="19"/>
      <c r="G618" s="6" t="str">
        <f t="shared" ca="1" si="13"/>
        <v/>
      </c>
    </row>
    <row r="619" spans="6:7" ht="20.100000000000001" customHeight="1" x14ac:dyDescent="0.15">
      <c r="F619" s="19"/>
      <c r="G619" s="6" t="str">
        <f t="shared" ca="1" si="13"/>
        <v/>
      </c>
    </row>
    <row r="620" spans="6:7" ht="20.100000000000001" customHeight="1" x14ac:dyDescent="0.15">
      <c r="F620" s="19"/>
      <c r="G620" s="6" t="str">
        <f t="shared" ca="1" si="13"/>
        <v/>
      </c>
    </row>
    <row r="621" spans="6:7" ht="20.100000000000001" customHeight="1" x14ac:dyDescent="0.15">
      <c r="F621" s="19"/>
      <c r="G621" s="6" t="str">
        <f t="shared" ca="1" si="13"/>
        <v/>
      </c>
    </row>
    <row r="622" spans="6:7" ht="20.100000000000001" customHeight="1" x14ac:dyDescent="0.15">
      <c r="F622" s="19"/>
      <c r="G622" s="6" t="str">
        <f t="shared" ca="1" si="13"/>
        <v/>
      </c>
    </row>
    <row r="623" spans="6:7" ht="20.100000000000001" customHeight="1" x14ac:dyDescent="0.15">
      <c r="F623" s="19"/>
      <c r="G623" s="6" t="str">
        <f t="shared" ca="1" si="13"/>
        <v/>
      </c>
    </row>
    <row r="624" spans="6:7" ht="20.100000000000001" customHeight="1" x14ac:dyDescent="0.15">
      <c r="F624" s="19"/>
      <c r="G624" s="6" t="str">
        <f t="shared" ca="1" si="13"/>
        <v/>
      </c>
    </row>
    <row r="625" spans="6:7" ht="20.100000000000001" customHeight="1" x14ac:dyDescent="0.15">
      <c r="F625" s="19"/>
      <c r="G625" s="6" t="str">
        <f t="shared" ca="1" si="13"/>
        <v/>
      </c>
    </row>
    <row r="626" spans="6:7" ht="20.100000000000001" customHeight="1" x14ac:dyDescent="0.15">
      <c r="F626" s="19"/>
      <c r="G626" s="6" t="str">
        <f t="shared" ca="1" si="13"/>
        <v/>
      </c>
    </row>
    <row r="627" spans="6:7" ht="20.100000000000001" customHeight="1" x14ac:dyDescent="0.15">
      <c r="F627" s="19"/>
      <c r="G627" s="6" t="str">
        <f t="shared" ca="1" si="13"/>
        <v/>
      </c>
    </row>
    <row r="628" spans="6:7" ht="20.100000000000001" customHeight="1" x14ac:dyDescent="0.15">
      <c r="F628" s="19"/>
      <c r="G628" s="6" t="str">
        <f t="shared" ca="1" si="13"/>
        <v/>
      </c>
    </row>
    <row r="629" spans="6:7" ht="20.100000000000001" customHeight="1" x14ac:dyDescent="0.15">
      <c r="F629" s="19"/>
      <c r="G629" s="6" t="str">
        <f t="shared" ca="1" si="13"/>
        <v/>
      </c>
    </row>
    <row r="630" spans="6:7" ht="20.100000000000001" customHeight="1" x14ac:dyDescent="0.15">
      <c r="F630" s="19"/>
      <c r="G630" s="6" t="str">
        <f t="shared" ca="1" si="13"/>
        <v/>
      </c>
    </row>
    <row r="631" spans="6:7" ht="20.100000000000001" customHeight="1" x14ac:dyDescent="0.15">
      <c r="F631" s="19"/>
      <c r="G631" s="6" t="str">
        <f t="shared" ca="1" si="13"/>
        <v/>
      </c>
    </row>
    <row r="632" spans="6:7" ht="20.100000000000001" customHeight="1" x14ac:dyDescent="0.15">
      <c r="F632" s="19"/>
      <c r="G632" s="6" t="str">
        <f t="shared" ca="1" si="13"/>
        <v/>
      </c>
    </row>
    <row r="633" spans="6:7" ht="20.100000000000001" customHeight="1" x14ac:dyDescent="0.15">
      <c r="F633" s="19"/>
      <c r="G633" s="6" t="str">
        <f t="shared" ca="1" si="13"/>
        <v/>
      </c>
    </row>
    <row r="634" spans="6:7" ht="20.100000000000001" customHeight="1" x14ac:dyDescent="0.15">
      <c r="F634" s="19"/>
      <c r="G634" s="6" t="str">
        <f t="shared" ca="1" si="13"/>
        <v/>
      </c>
    </row>
    <row r="635" spans="6:7" ht="20.100000000000001" customHeight="1" x14ac:dyDescent="0.15">
      <c r="F635" s="19"/>
      <c r="G635" s="6" t="str">
        <f t="shared" ca="1" si="13"/>
        <v/>
      </c>
    </row>
    <row r="636" spans="6:7" ht="20.100000000000001" customHeight="1" x14ac:dyDescent="0.15">
      <c r="F636" s="19"/>
      <c r="G636" s="6" t="str">
        <f t="shared" ca="1" si="13"/>
        <v/>
      </c>
    </row>
    <row r="637" spans="6:7" ht="20.100000000000001" customHeight="1" x14ac:dyDescent="0.15">
      <c r="F637" s="19"/>
      <c r="G637" s="6" t="str">
        <f t="shared" ca="1" si="13"/>
        <v/>
      </c>
    </row>
    <row r="638" spans="6:7" ht="20.100000000000001" customHeight="1" x14ac:dyDescent="0.15">
      <c r="F638" s="19"/>
      <c r="G638" s="6" t="str">
        <f t="shared" ca="1" si="13"/>
        <v/>
      </c>
    </row>
    <row r="639" spans="6:7" ht="20.100000000000001" customHeight="1" x14ac:dyDescent="0.15">
      <c r="F639" s="19"/>
      <c r="G639" s="6" t="str">
        <f t="shared" ca="1" si="13"/>
        <v/>
      </c>
    </row>
    <row r="640" spans="6:7" ht="20.100000000000001" customHeight="1" x14ac:dyDescent="0.15">
      <c r="F640" s="19"/>
      <c r="G640" s="6" t="str">
        <f t="shared" ca="1" si="13"/>
        <v/>
      </c>
    </row>
    <row r="641" spans="6:7" ht="20.100000000000001" customHeight="1" x14ac:dyDescent="0.15">
      <c r="F641" s="19"/>
      <c r="G641" s="6" t="str">
        <f t="shared" ca="1" si="13"/>
        <v/>
      </c>
    </row>
    <row r="642" spans="6:7" ht="20.100000000000001" customHeight="1" x14ac:dyDescent="0.15">
      <c r="F642" s="19"/>
      <c r="G642" s="6" t="str">
        <f t="shared" ca="1" si="13"/>
        <v/>
      </c>
    </row>
    <row r="643" spans="6:7" ht="20.100000000000001" customHeight="1" x14ac:dyDescent="0.15">
      <c r="F643" s="19"/>
      <c r="G643" s="6" t="str">
        <f t="shared" ca="1" si="13"/>
        <v/>
      </c>
    </row>
    <row r="644" spans="6:7" ht="20.100000000000001" customHeight="1" x14ac:dyDescent="0.15">
      <c r="F644" s="19"/>
      <c r="G644" s="6" t="str">
        <f t="shared" ca="1" si="13"/>
        <v/>
      </c>
    </row>
    <row r="645" spans="6:7" ht="20.100000000000001" customHeight="1" x14ac:dyDescent="0.15">
      <c r="F645" s="19"/>
      <c r="G645" s="6" t="str">
        <f t="shared" ca="1" si="13"/>
        <v/>
      </c>
    </row>
    <row r="646" spans="6:7" ht="20.100000000000001" customHeight="1" x14ac:dyDescent="0.15">
      <c r="F646" s="19"/>
      <c r="G646" s="6" t="str">
        <f t="shared" ca="1" si="13"/>
        <v/>
      </c>
    </row>
    <row r="647" spans="6:7" ht="20.100000000000001" customHeight="1" x14ac:dyDescent="0.15">
      <c r="F647" s="19"/>
      <c r="G647" s="6" t="str">
        <f t="shared" ca="1" si="13"/>
        <v/>
      </c>
    </row>
    <row r="648" spans="6:7" ht="20.100000000000001" customHeight="1" x14ac:dyDescent="0.15">
      <c r="F648" s="19"/>
      <c r="G648" s="6" t="str">
        <f t="shared" ca="1" si="13"/>
        <v/>
      </c>
    </row>
    <row r="649" spans="6:7" ht="20.100000000000001" customHeight="1" x14ac:dyDescent="0.15">
      <c r="F649" s="19"/>
      <c r="G649" s="6" t="str">
        <f t="shared" ca="1" si="13"/>
        <v/>
      </c>
    </row>
    <row r="650" spans="6:7" ht="20.100000000000001" customHeight="1" x14ac:dyDescent="0.15">
      <c r="F650" s="19"/>
      <c r="G650" s="6" t="str">
        <f t="shared" ca="1" si="13"/>
        <v/>
      </c>
    </row>
    <row r="651" spans="6:7" ht="20.100000000000001" customHeight="1" x14ac:dyDescent="0.15">
      <c r="F651" s="19"/>
      <c r="G651" s="6" t="str">
        <f t="shared" ca="1" si="13"/>
        <v/>
      </c>
    </row>
    <row r="652" spans="6:7" ht="20.100000000000001" customHeight="1" x14ac:dyDescent="0.15">
      <c r="F652" s="19"/>
      <c r="G652" s="6" t="str">
        <f t="shared" ca="1" si="13"/>
        <v/>
      </c>
    </row>
    <row r="653" spans="6:7" ht="20.100000000000001" customHeight="1" x14ac:dyDescent="0.15">
      <c r="F653" s="19"/>
      <c r="G653" s="6" t="str">
        <f t="shared" ca="1" si="13"/>
        <v/>
      </c>
    </row>
    <row r="654" spans="6:7" ht="20.100000000000001" customHeight="1" x14ac:dyDescent="0.15">
      <c r="F654" s="19"/>
      <c r="G654" s="6" t="str">
        <f t="shared" ca="1" si="13"/>
        <v/>
      </c>
    </row>
    <row r="655" spans="6:7" ht="20.100000000000001" customHeight="1" x14ac:dyDescent="0.15">
      <c r="F655" s="19"/>
      <c r="G655" s="6" t="str">
        <f t="shared" ca="1" si="13"/>
        <v/>
      </c>
    </row>
    <row r="656" spans="6:7" ht="20.100000000000001" customHeight="1" x14ac:dyDescent="0.15">
      <c r="F656" s="19"/>
      <c r="G656" s="6" t="str">
        <f t="shared" ca="1" si="13"/>
        <v/>
      </c>
    </row>
    <row r="657" spans="6:7" ht="20.100000000000001" customHeight="1" x14ac:dyDescent="0.15">
      <c r="F657" s="19"/>
      <c r="G657" s="6" t="str">
        <f t="shared" ca="1" si="13"/>
        <v/>
      </c>
    </row>
    <row r="658" spans="6:7" ht="20.100000000000001" customHeight="1" x14ac:dyDescent="0.15">
      <c r="F658" s="19"/>
      <c r="G658" s="6" t="str">
        <f t="shared" ca="1" si="13"/>
        <v/>
      </c>
    </row>
    <row r="659" spans="6:7" ht="20.100000000000001" customHeight="1" x14ac:dyDescent="0.15">
      <c r="F659" s="19"/>
      <c r="G659" s="6" t="str">
        <f t="shared" ca="1" si="13"/>
        <v/>
      </c>
    </row>
    <row r="660" spans="6:7" ht="20.100000000000001" customHeight="1" x14ac:dyDescent="0.15">
      <c r="F660" s="19"/>
      <c r="G660" s="6" t="str">
        <f t="shared" ca="1" si="13"/>
        <v/>
      </c>
    </row>
    <row r="661" spans="6:7" ht="20.100000000000001" customHeight="1" x14ac:dyDescent="0.15">
      <c r="F661" s="19"/>
      <c r="G661" s="6" t="str">
        <f t="shared" ca="1" si="13"/>
        <v/>
      </c>
    </row>
    <row r="662" spans="6:7" ht="20.100000000000001" customHeight="1" x14ac:dyDescent="0.15">
      <c r="F662" s="19"/>
      <c r="G662" s="6" t="str">
        <f t="shared" ca="1" si="13"/>
        <v/>
      </c>
    </row>
    <row r="663" spans="6:7" ht="20.100000000000001" customHeight="1" x14ac:dyDescent="0.15">
      <c r="F663" s="19"/>
      <c r="G663" s="6" t="str">
        <f t="shared" ca="1" si="13"/>
        <v/>
      </c>
    </row>
    <row r="664" spans="6:7" ht="20.100000000000001" customHeight="1" x14ac:dyDescent="0.15">
      <c r="F664" s="19"/>
      <c r="G664" s="6" t="str">
        <f t="shared" ca="1" si="13"/>
        <v/>
      </c>
    </row>
    <row r="665" spans="6:7" ht="20.100000000000001" customHeight="1" x14ac:dyDescent="0.15">
      <c r="F665" s="19"/>
      <c r="G665" s="6" t="str">
        <f t="shared" ref="G665:G728" ca="1" si="14">IF(F665="","",DATEDIF(F665,TODAY(),"Y")&amp;"年"&amp;DATEDIF(F665,TODAY(),"YM")&amp;"か月")</f>
        <v/>
      </c>
    </row>
    <row r="666" spans="6:7" ht="20.100000000000001" customHeight="1" x14ac:dyDescent="0.15">
      <c r="F666" s="19"/>
      <c r="G666" s="6" t="str">
        <f t="shared" ca="1" si="14"/>
        <v/>
      </c>
    </row>
    <row r="667" spans="6:7" ht="20.100000000000001" customHeight="1" x14ac:dyDescent="0.15">
      <c r="F667" s="19"/>
      <c r="G667" s="6" t="str">
        <f t="shared" ca="1" si="14"/>
        <v/>
      </c>
    </row>
    <row r="668" spans="6:7" ht="20.100000000000001" customHeight="1" x14ac:dyDescent="0.15">
      <c r="F668" s="19"/>
      <c r="G668" s="6" t="str">
        <f t="shared" ca="1" si="14"/>
        <v/>
      </c>
    </row>
    <row r="669" spans="6:7" ht="20.100000000000001" customHeight="1" x14ac:dyDescent="0.15">
      <c r="F669" s="19"/>
      <c r="G669" s="6" t="str">
        <f t="shared" ca="1" si="14"/>
        <v/>
      </c>
    </row>
    <row r="670" spans="6:7" ht="20.100000000000001" customHeight="1" x14ac:dyDescent="0.15">
      <c r="F670" s="19"/>
      <c r="G670" s="6" t="str">
        <f t="shared" ca="1" si="14"/>
        <v/>
      </c>
    </row>
    <row r="671" spans="6:7" ht="20.100000000000001" customHeight="1" x14ac:dyDescent="0.15">
      <c r="F671" s="19"/>
      <c r="G671" s="6" t="str">
        <f t="shared" ca="1" si="14"/>
        <v/>
      </c>
    </row>
    <row r="672" spans="6:7" ht="20.100000000000001" customHeight="1" x14ac:dyDescent="0.15">
      <c r="F672" s="19"/>
      <c r="G672" s="6" t="str">
        <f t="shared" ca="1" si="14"/>
        <v/>
      </c>
    </row>
    <row r="673" spans="6:7" ht="20.100000000000001" customHeight="1" x14ac:dyDescent="0.15">
      <c r="F673" s="19"/>
      <c r="G673" s="6" t="str">
        <f t="shared" ca="1" si="14"/>
        <v/>
      </c>
    </row>
    <row r="674" spans="6:7" ht="20.100000000000001" customHeight="1" x14ac:dyDescent="0.15">
      <c r="F674" s="19"/>
      <c r="G674" s="6" t="str">
        <f t="shared" ca="1" si="14"/>
        <v/>
      </c>
    </row>
    <row r="675" spans="6:7" ht="20.100000000000001" customHeight="1" x14ac:dyDescent="0.15">
      <c r="F675" s="19"/>
      <c r="G675" s="6" t="str">
        <f t="shared" ca="1" si="14"/>
        <v/>
      </c>
    </row>
    <row r="676" spans="6:7" ht="20.100000000000001" customHeight="1" x14ac:dyDescent="0.15">
      <c r="F676" s="19"/>
      <c r="G676" s="6" t="str">
        <f t="shared" ca="1" si="14"/>
        <v/>
      </c>
    </row>
    <row r="677" spans="6:7" ht="20.100000000000001" customHeight="1" x14ac:dyDescent="0.15">
      <c r="F677" s="19"/>
      <c r="G677" s="6" t="str">
        <f t="shared" ca="1" si="14"/>
        <v/>
      </c>
    </row>
    <row r="678" spans="6:7" ht="20.100000000000001" customHeight="1" x14ac:dyDescent="0.15">
      <c r="F678" s="19"/>
      <c r="G678" s="6" t="str">
        <f t="shared" ca="1" si="14"/>
        <v/>
      </c>
    </row>
    <row r="679" spans="6:7" ht="20.100000000000001" customHeight="1" x14ac:dyDescent="0.15">
      <c r="F679" s="19"/>
      <c r="G679" s="6" t="str">
        <f t="shared" ca="1" si="14"/>
        <v/>
      </c>
    </row>
    <row r="680" spans="6:7" ht="20.100000000000001" customHeight="1" x14ac:dyDescent="0.15">
      <c r="F680" s="19"/>
      <c r="G680" s="6" t="str">
        <f t="shared" ca="1" si="14"/>
        <v/>
      </c>
    </row>
    <row r="681" spans="6:7" ht="20.100000000000001" customHeight="1" x14ac:dyDescent="0.15">
      <c r="F681" s="19"/>
      <c r="G681" s="6" t="str">
        <f t="shared" ca="1" si="14"/>
        <v/>
      </c>
    </row>
    <row r="682" spans="6:7" ht="20.100000000000001" customHeight="1" x14ac:dyDescent="0.15">
      <c r="F682" s="19"/>
      <c r="G682" s="6" t="str">
        <f t="shared" ca="1" si="14"/>
        <v/>
      </c>
    </row>
    <row r="683" spans="6:7" ht="20.100000000000001" customHeight="1" x14ac:dyDescent="0.15">
      <c r="F683" s="19"/>
      <c r="G683" s="6" t="str">
        <f t="shared" ca="1" si="14"/>
        <v/>
      </c>
    </row>
    <row r="684" spans="6:7" ht="20.100000000000001" customHeight="1" x14ac:dyDescent="0.15">
      <c r="F684" s="19"/>
      <c r="G684" s="6" t="str">
        <f t="shared" ca="1" si="14"/>
        <v/>
      </c>
    </row>
    <row r="685" spans="6:7" ht="20.100000000000001" customHeight="1" x14ac:dyDescent="0.15">
      <c r="F685" s="19"/>
      <c r="G685" s="6" t="str">
        <f t="shared" ca="1" si="14"/>
        <v/>
      </c>
    </row>
    <row r="686" spans="6:7" ht="20.100000000000001" customHeight="1" x14ac:dyDescent="0.15">
      <c r="F686" s="19"/>
      <c r="G686" s="6" t="str">
        <f t="shared" ca="1" si="14"/>
        <v/>
      </c>
    </row>
    <row r="687" spans="6:7" ht="20.100000000000001" customHeight="1" x14ac:dyDescent="0.15">
      <c r="F687" s="19"/>
      <c r="G687" s="6" t="str">
        <f t="shared" ca="1" si="14"/>
        <v/>
      </c>
    </row>
    <row r="688" spans="6:7" ht="20.100000000000001" customHeight="1" x14ac:dyDescent="0.15">
      <c r="F688" s="19"/>
      <c r="G688" s="6" t="str">
        <f t="shared" ca="1" si="14"/>
        <v/>
      </c>
    </row>
    <row r="689" spans="6:7" ht="20.100000000000001" customHeight="1" x14ac:dyDescent="0.15">
      <c r="F689" s="19"/>
      <c r="G689" s="6" t="str">
        <f t="shared" ca="1" si="14"/>
        <v/>
      </c>
    </row>
    <row r="690" spans="6:7" ht="20.100000000000001" customHeight="1" x14ac:dyDescent="0.15">
      <c r="F690" s="19"/>
      <c r="G690" s="6" t="str">
        <f t="shared" ca="1" si="14"/>
        <v/>
      </c>
    </row>
    <row r="691" spans="6:7" ht="20.100000000000001" customHeight="1" x14ac:dyDescent="0.15">
      <c r="F691" s="19"/>
      <c r="G691" s="6" t="str">
        <f t="shared" ca="1" si="14"/>
        <v/>
      </c>
    </row>
    <row r="692" spans="6:7" ht="20.100000000000001" customHeight="1" x14ac:dyDescent="0.15">
      <c r="F692" s="19"/>
      <c r="G692" s="6" t="str">
        <f t="shared" ca="1" si="14"/>
        <v/>
      </c>
    </row>
    <row r="693" spans="6:7" ht="20.100000000000001" customHeight="1" x14ac:dyDescent="0.15">
      <c r="F693" s="19"/>
      <c r="G693" s="6" t="str">
        <f t="shared" ca="1" si="14"/>
        <v/>
      </c>
    </row>
    <row r="694" spans="6:7" ht="20.100000000000001" customHeight="1" x14ac:dyDescent="0.15">
      <c r="F694" s="19"/>
      <c r="G694" s="6" t="str">
        <f t="shared" ca="1" si="14"/>
        <v/>
      </c>
    </row>
    <row r="695" spans="6:7" ht="20.100000000000001" customHeight="1" x14ac:dyDescent="0.15">
      <c r="F695" s="19"/>
      <c r="G695" s="6" t="str">
        <f t="shared" ca="1" si="14"/>
        <v/>
      </c>
    </row>
    <row r="696" spans="6:7" ht="20.100000000000001" customHeight="1" x14ac:dyDescent="0.15">
      <c r="F696" s="19"/>
      <c r="G696" s="6" t="str">
        <f t="shared" ca="1" si="14"/>
        <v/>
      </c>
    </row>
    <row r="697" spans="6:7" ht="20.100000000000001" customHeight="1" x14ac:dyDescent="0.15">
      <c r="F697" s="19"/>
      <c r="G697" s="6" t="str">
        <f t="shared" ca="1" si="14"/>
        <v/>
      </c>
    </row>
    <row r="698" spans="6:7" ht="20.100000000000001" customHeight="1" x14ac:dyDescent="0.15">
      <c r="F698" s="19"/>
      <c r="G698" s="6" t="str">
        <f t="shared" ca="1" si="14"/>
        <v/>
      </c>
    </row>
    <row r="699" spans="6:7" ht="20.100000000000001" customHeight="1" x14ac:dyDescent="0.15">
      <c r="F699" s="19"/>
      <c r="G699" s="6" t="str">
        <f t="shared" ca="1" si="14"/>
        <v/>
      </c>
    </row>
    <row r="700" spans="6:7" ht="20.100000000000001" customHeight="1" x14ac:dyDescent="0.15">
      <c r="F700" s="19"/>
      <c r="G700" s="6" t="str">
        <f t="shared" ca="1" si="14"/>
        <v/>
      </c>
    </row>
    <row r="701" spans="6:7" ht="20.100000000000001" customHeight="1" x14ac:dyDescent="0.15">
      <c r="F701" s="19"/>
      <c r="G701" s="6" t="str">
        <f t="shared" ca="1" si="14"/>
        <v/>
      </c>
    </row>
    <row r="702" spans="6:7" ht="20.100000000000001" customHeight="1" x14ac:dyDescent="0.15">
      <c r="F702" s="19"/>
      <c r="G702" s="6" t="str">
        <f t="shared" ca="1" si="14"/>
        <v/>
      </c>
    </row>
    <row r="703" spans="6:7" ht="20.100000000000001" customHeight="1" x14ac:dyDescent="0.15">
      <c r="F703" s="19"/>
      <c r="G703" s="6" t="str">
        <f t="shared" ca="1" si="14"/>
        <v/>
      </c>
    </row>
    <row r="704" spans="6:7" ht="20.100000000000001" customHeight="1" x14ac:dyDescent="0.15">
      <c r="F704" s="19"/>
      <c r="G704" s="6" t="str">
        <f t="shared" ca="1" si="14"/>
        <v/>
      </c>
    </row>
    <row r="705" spans="6:7" ht="20.100000000000001" customHeight="1" x14ac:dyDescent="0.15">
      <c r="F705" s="19"/>
      <c r="G705" s="6" t="str">
        <f t="shared" ca="1" si="14"/>
        <v/>
      </c>
    </row>
    <row r="706" spans="6:7" ht="20.100000000000001" customHeight="1" x14ac:dyDescent="0.15">
      <c r="F706" s="19"/>
      <c r="G706" s="6" t="str">
        <f t="shared" ca="1" si="14"/>
        <v/>
      </c>
    </row>
    <row r="707" spans="6:7" ht="20.100000000000001" customHeight="1" x14ac:dyDescent="0.15">
      <c r="F707" s="19"/>
      <c r="G707" s="6" t="str">
        <f t="shared" ca="1" si="14"/>
        <v/>
      </c>
    </row>
    <row r="708" spans="6:7" ht="20.100000000000001" customHeight="1" x14ac:dyDescent="0.15">
      <c r="F708" s="19"/>
      <c r="G708" s="6" t="str">
        <f t="shared" ca="1" si="14"/>
        <v/>
      </c>
    </row>
    <row r="709" spans="6:7" ht="20.100000000000001" customHeight="1" x14ac:dyDescent="0.15">
      <c r="F709" s="19"/>
      <c r="G709" s="6" t="str">
        <f t="shared" ca="1" si="14"/>
        <v/>
      </c>
    </row>
    <row r="710" spans="6:7" ht="20.100000000000001" customHeight="1" x14ac:dyDescent="0.15">
      <c r="F710" s="19"/>
      <c r="G710" s="6" t="str">
        <f t="shared" ca="1" si="14"/>
        <v/>
      </c>
    </row>
    <row r="711" spans="6:7" ht="20.100000000000001" customHeight="1" x14ac:dyDescent="0.15">
      <c r="F711" s="19"/>
      <c r="G711" s="6" t="str">
        <f t="shared" ca="1" si="14"/>
        <v/>
      </c>
    </row>
    <row r="712" spans="6:7" ht="20.100000000000001" customHeight="1" x14ac:dyDescent="0.15">
      <c r="F712" s="19"/>
      <c r="G712" s="6" t="str">
        <f t="shared" ca="1" si="14"/>
        <v/>
      </c>
    </row>
    <row r="713" spans="6:7" ht="20.100000000000001" customHeight="1" x14ac:dyDescent="0.15">
      <c r="F713" s="19"/>
      <c r="G713" s="6" t="str">
        <f t="shared" ca="1" si="14"/>
        <v/>
      </c>
    </row>
    <row r="714" spans="6:7" ht="20.100000000000001" customHeight="1" x14ac:dyDescent="0.15">
      <c r="F714" s="19"/>
      <c r="G714" s="6" t="str">
        <f t="shared" ca="1" si="14"/>
        <v/>
      </c>
    </row>
    <row r="715" spans="6:7" ht="20.100000000000001" customHeight="1" x14ac:dyDescent="0.15">
      <c r="F715" s="19"/>
      <c r="G715" s="6" t="str">
        <f t="shared" ca="1" si="14"/>
        <v/>
      </c>
    </row>
    <row r="716" spans="6:7" ht="20.100000000000001" customHeight="1" x14ac:dyDescent="0.15">
      <c r="F716" s="19"/>
      <c r="G716" s="6" t="str">
        <f t="shared" ca="1" si="14"/>
        <v/>
      </c>
    </row>
    <row r="717" spans="6:7" ht="20.100000000000001" customHeight="1" x14ac:dyDescent="0.15">
      <c r="F717" s="19"/>
      <c r="G717" s="6" t="str">
        <f t="shared" ca="1" si="14"/>
        <v/>
      </c>
    </row>
    <row r="718" spans="6:7" ht="20.100000000000001" customHeight="1" x14ac:dyDescent="0.15">
      <c r="F718" s="19"/>
      <c r="G718" s="6" t="str">
        <f t="shared" ca="1" si="14"/>
        <v/>
      </c>
    </row>
    <row r="719" spans="6:7" ht="20.100000000000001" customHeight="1" x14ac:dyDescent="0.15">
      <c r="F719" s="19"/>
      <c r="G719" s="6" t="str">
        <f t="shared" ca="1" si="14"/>
        <v/>
      </c>
    </row>
    <row r="720" spans="6:7" ht="20.100000000000001" customHeight="1" x14ac:dyDescent="0.15">
      <c r="F720" s="19"/>
      <c r="G720" s="6" t="str">
        <f t="shared" ca="1" si="14"/>
        <v/>
      </c>
    </row>
    <row r="721" spans="6:7" ht="20.100000000000001" customHeight="1" x14ac:dyDescent="0.15">
      <c r="F721" s="19"/>
      <c r="G721" s="6" t="str">
        <f t="shared" ca="1" si="14"/>
        <v/>
      </c>
    </row>
    <row r="722" spans="6:7" ht="20.100000000000001" customHeight="1" x14ac:dyDescent="0.15">
      <c r="F722" s="19"/>
      <c r="G722" s="6" t="str">
        <f t="shared" ca="1" si="14"/>
        <v/>
      </c>
    </row>
    <row r="723" spans="6:7" ht="20.100000000000001" customHeight="1" x14ac:dyDescent="0.15">
      <c r="F723" s="19"/>
      <c r="G723" s="6" t="str">
        <f t="shared" ca="1" si="14"/>
        <v/>
      </c>
    </row>
    <row r="724" spans="6:7" ht="20.100000000000001" customHeight="1" x14ac:dyDescent="0.15">
      <c r="F724" s="19"/>
      <c r="G724" s="6" t="str">
        <f t="shared" ca="1" si="14"/>
        <v/>
      </c>
    </row>
    <row r="725" spans="6:7" ht="20.100000000000001" customHeight="1" x14ac:dyDescent="0.15">
      <c r="F725" s="19"/>
      <c r="G725" s="6" t="str">
        <f t="shared" ca="1" si="14"/>
        <v/>
      </c>
    </row>
    <row r="726" spans="6:7" ht="20.100000000000001" customHeight="1" x14ac:dyDescent="0.15">
      <c r="F726" s="19"/>
      <c r="G726" s="6" t="str">
        <f t="shared" ca="1" si="14"/>
        <v/>
      </c>
    </row>
    <row r="727" spans="6:7" ht="20.100000000000001" customHeight="1" x14ac:dyDescent="0.15">
      <c r="F727" s="19"/>
      <c r="G727" s="6" t="str">
        <f t="shared" ca="1" si="14"/>
        <v/>
      </c>
    </row>
    <row r="728" spans="6:7" ht="20.100000000000001" customHeight="1" x14ac:dyDescent="0.15">
      <c r="F728" s="19"/>
      <c r="G728" s="6" t="str">
        <f t="shared" ca="1" si="14"/>
        <v/>
      </c>
    </row>
    <row r="729" spans="6:7" ht="20.100000000000001" customHeight="1" x14ac:dyDescent="0.15">
      <c r="F729" s="19"/>
      <c r="G729" s="6" t="str">
        <f t="shared" ref="G729:G792" ca="1" si="15">IF(F729="","",DATEDIF(F729,TODAY(),"Y")&amp;"年"&amp;DATEDIF(F729,TODAY(),"YM")&amp;"か月")</f>
        <v/>
      </c>
    </row>
    <row r="730" spans="6:7" ht="20.100000000000001" customHeight="1" x14ac:dyDescent="0.15">
      <c r="F730" s="19"/>
      <c r="G730" s="6" t="str">
        <f t="shared" ca="1" si="15"/>
        <v/>
      </c>
    </row>
    <row r="731" spans="6:7" ht="20.100000000000001" customHeight="1" x14ac:dyDescent="0.15">
      <c r="F731" s="19"/>
      <c r="G731" s="6" t="str">
        <f t="shared" ca="1" si="15"/>
        <v/>
      </c>
    </row>
    <row r="732" spans="6:7" ht="20.100000000000001" customHeight="1" x14ac:dyDescent="0.15">
      <c r="F732" s="19"/>
      <c r="G732" s="6" t="str">
        <f t="shared" ca="1" si="15"/>
        <v/>
      </c>
    </row>
    <row r="733" spans="6:7" ht="20.100000000000001" customHeight="1" x14ac:dyDescent="0.15">
      <c r="F733" s="19"/>
      <c r="G733" s="6" t="str">
        <f t="shared" ca="1" si="15"/>
        <v/>
      </c>
    </row>
    <row r="734" spans="6:7" ht="20.100000000000001" customHeight="1" x14ac:dyDescent="0.15">
      <c r="F734" s="19"/>
      <c r="G734" s="6" t="str">
        <f t="shared" ca="1" si="15"/>
        <v/>
      </c>
    </row>
    <row r="735" spans="6:7" ht="20.100000000000001" customHeight="1" x14ac:dyDescent="0.15">
      <c r="F735" s="19"/>
      <c r="G735" s="6" t="str">
        <f t="shared" ca="1" si="15"/>
        <v/>
      </c>
    </row>
    <row r="736" spans="6:7" ht="20.100000000000001" customHeight="1" x14ac:dyDescent="0.15">
      <c r="F736" s="19"/>
      <c r="G736" s="6" t="str">
        <f t="shared" ca="1" si="15"/>
        <v/>
      </c>
    </row>
    <row r="737" spans="6:7" ht="20.100000000000001" customHeight="1" x14ac:dyDescent="0.15">
      <c r="F737" s="19"/>
      <c r="G737" s="6" t="str">
        <f t="shared" ca="1" si="15"/>
        <v/>
      </c>
    </row>
    <row r="738" spans="6:7" ht="20.100000000000001" customHeight="1" x14ac:dyDescent="0.15">
      <c r="F738" s="19"/>
      <c r="G738" s="6" t="str">
        <f t="shared" ca="1" si="15"/>
        <v/>
      </c>
    </row>
    <row r="739" spans="6:7" ht="20.100000000000001" customHeight="1" x14ac:dyDescent="0.15">
      <c r="F739" s="19"/>
      <c r="G739" s="6" t="str">
        <f t="shared" ca="1" si="15"/>
        <v/>
      </c>
    </row>
    <row r="740" spans="6:7" ht="20.100000000000001" customHeight="1" x14ac:dyDescent="0.15">
      <c r="F740" s="19"/>
      <c r="G740" s="6" t="str">
        <f t="shared" ca="1" si="15"/>
        <v/>
      </c>
    </row>
    <row r="741" spans="6:7" ht="20.100000000000001" customHeight="1" x14ac:dyDescent="0.15">
      <c r="F741" s="19"/>
      <c r="G741" s="6" t="str">
        <f t="shared" ca="1" si="15"/>
        <v/>
      </c>
    </row>
    <row r="742" spans="6:7" ht="20.100000000000001" customHeight="1" x14ac:dyDescent="0.15">
      <c r="F742" s="19"/>
      <c r="G742" s="6" t="str">
        <f t="shared" ca="1" si="15"/>
        <v/>
      </c>
    </row>
    <row r="743" spans="6:7" ht="20.100000000000001" customHeight="1" x14ac:dyDescent="0.15">
      <c r="F743" s="19"/>
      <c r="G743" s="6" t="str">
        <f t="shared" ca="1" si="15"/>
        <v/>
      </c>
    </row>
    <row r="744" spans="6:7" ht="20.100000000000001" customHeight="1" x14ac:dyDescent="0.15">
      <c r="F744" s="19"/>
      <c r="G744" s="6" t="str">
        <f t="shared" ca="1" si="15"/>
        <v/>
      </c>
    </row>
    <row r="745" spans="6:7" ht="20.100000000000001" customHeight="1" x14ac:dyDescent="0.15">
      <c r="F745" s="19"/>
      <c r="G745" s="6" t="str">
        <f t="shared" ca="1" si="15"/>
        <v/>
      </c>
    </row>
    <row r="746" spans="6:7" ht="20.100000000000001" customHeight="1" x14ac:dyDescent="0.15">
      <c r="F746" s="19"/>
      <c r="G746" s="6" t="str">
        <f t="shared" ca="1" si="15"/>
        <v/>
      </c>
    </row>
    <row r="747" spans="6:7" ht="20.100000000000001" customHeight="1" x14ac:dyDescent="0.15">
      <c r="F747" s="19"/>
      <c r="G747" s="6" t="str">
        <f t="shared" ca="1" si="15"/>
        <v/>
      </c>
    </row>
    <row r="748" spans="6:7" ht="20.100000000000001" customHeight="1" x14ac:dyDescent="0.15">
      <c r="F748" s="19"/>
      <c r="G748" s="6" t="str">
        <f t="shared" ca="1" si="15"/>
        <v/>
      </c>
    </row>
    <row r="749" spans="6:7" ht="20.100000000000001" customHeight="1" x14ac:dyDescent="0.15">
      <c r="F749" s="19"/>
      <c r="G749" s="6" t="str">
        <f t="shared" ca="1" si="15"/>
        <v/>
      </c>
    </row>
    <row r="750" spans="6:7" ht="20.100000000000001" customHeight="1" x14ac:dyDescent="0.15">
      <c r="F750" s="19"/>
      <c r="G750" s="6" t="str">
        <f t="shared" ca="1" si="15"/>
        <v/>
      </c>
    </row>
    <row r="751" spans="6:7" ht="20.100000000000001" customHeight="1" x14ac:dyDescent="0.15">
      <c r="F751" s="19"/>
      <c r="G751" s="6" t="str">
        <f t="shared" ca="1" si="15"/>
        <v/>
      </c>
    </row>
    <row r="752" spans="6:7" ht="20.100000000000001" customHeight="1" x14ac:dyDescent="0.15">
      <c r="F752" s="19"/>
      <c r="G752" s="6" t="str">
        <f t="shared" ca="1" si="15"/>
        <v/>
      </c>
    </row>
    <row r="753" spans="6:7" ht="20.100000000000001" customHeight="1" x14ac:dyDescent="0.15">
      <c r="F753" s="19"/>
      <c r="G753" s="6" t="str">
        <f t="shared" ca="1" si="15"/>
        <v/>
      </c>
    </row>
    <row r="754" spans="6:7" ht="20.100000000000001" customHeight="1" x14ac:dyDescent="0.15">
      <c r="F754" s="19"/>
      <c r="G754" s="6" t="str">
        <f t="shared" ca="1" si="15"/>
        <v/>
      </c>
    </row>
    <row r="755" spans="6:7" ht="20.100000000000001" customHeight="1" x14ac:dyDescent="0.15">
      <c r="F755" s="19"/>
      <c r="G755" s="6" t="str">
        <f t="shared" ca="1" si="15"/>
        <v/>
      </c>
    </row>
    <row r="756" spans="6:7" ht="20.100000000000001" customHeight="1" x14ac:dyDescent="0.15">
      <c r="F756" s="19"/>
      <c r="G756" s="6" t="str">
        <f t="shared" ca="1" si="15"/>
        <v/>
      </c>
    </row>
    <row r="757" spans="6:7" ht="20.100000000000001" customHeight="1" x14ac:dyDescent="0.15">
      <c r="F757" s="19"/>
      <c r="G757" s="6" t="str">
        <f t="shared" ca="1" si="15"/>
        <v/>
      </c>
    </row>
    <row r="758" spans="6:7" ht="20.100000000000001" customHeight="1" x14ac:dyDescent="0.15">
      <c r="F758" s="19"/>
      <c r="G758" s="6" t="str">
        <f t="shared" ca="1" si="15"/>
        <v/>
      </c>
    </row>
    <row r="759" spans="6:7" ht="20.100000000000001" customHeight="1" x14ac:dyDescent="0.15">
      <c r="F759" s="19"/>
      <c r="G759" s="6" t="str">
        <f t="shared" ca="1" si="15"/>
        <v/>
      </c>
    </row>
    <row r="760" spans="6:7" ht="20.100000000000001" customHeight="1" x14ac:dyDescent="0.15">
      <c r="F760" s="19"/>
      <c r="G760" s="6" t="str">
        <f t="shared" ca="1" si="15"/>
        <v/>
      </c>
    </row>
    <row r="761" spans="6:7" ht="20.100000000000001" customHeight="1" x14ac:dyDescent="0.15">
      <c r="F761" s="19"/>
      <c r="G761" s="6" t="str">
        <f t="shared" ca="1" si="15"/>
        <v/>
      </c>
    </row>
    <row r="762" spans="6:7" ht="20.100000000000001" customHeight="1" x14ac:dyDescent="0.15">
      <c r="F762" s="19"/>
      <c r="G762" s="6" t="str">
        <f t="shared" ca="1" si="15"/>
        <v/>
      </c>
    </row>
    <row r="763" spans="6:7" ht="20.100000000000001" customHeight="1" x14ac:dyDescent="0.15">
      <c r="F763" s="19"/>
      <c r="G763" s="6" t="str">
        <f t="shared" ca="1" si="15"/>
        <v/>
      </c>
    </row>
    <row r="764" spans="6:7" ht="20.100000000000001" customHeight="1" x14ac:dyDescent="0.15">
      <c r="F764" s="19"/>
      <c r="G764" s="6" t="str">
        <f t="shared" ca="1" si="15"/>
        <v/>
      </c>
    </row>
    <row r="765" spans="6:7" ht="20.100000000000001" customHeight="1" x14ac:dyDescent="0.15">
      <c r="F765" s="19"/>
      <c r="G765" s="6" t="str">
        <f t="shared" ca="1" si="15"/>
        <v/>
      </c>
    </row>
    <row r="766" spans="6:7" ht="20.100000000000001" customHeight="1" x14ac:dyDescent="0.15">
      <c r="F766" s="19"/>
      <c r="G766" s="6" t="str">
        <f t="shared" ca="1" si="15"/>
        <v/>
      </c>
    </row>
    <row r="767" spans="6:7" ht="20.100000000000001" customHeight="1" x14ac:dyDescent="0.15">
      <c r="F767" s="19"/>
      <c r="G767" s="6" t="str">
        <f t="shared" ca="1" si="15"/>
        <v/>
      </c>
    </row>
    <row r="768" spans="6:7" ht="20.100000000000001" customHeight="1" x14ac:dyDescent="0.15">
      <c r="F768" s="19"/>
      <c r="G768" s="6" t="str">
        <f t="shared" ca="1" si="15"/>
        <v/>
      </c>
    </row>
    <row r="769" spans="6:7" ht="20.100000000000001" customHeight="1" x14ac:dyDescent="0.15">
      <c r="F769" s="19"/>
      <c r="G769" s="6" t="str">
        <f t="shared" ca="1" si="15"/>
        <v/>
      </c>
    </row>
    <row r="770" spans="6:7" ht="20.100000000000001" customHeight="1" x14ac:dyDescent="0.15">
      <c r="F770" s="19"/>
      <c r="G770" s="6" t="str">
        <f t="shared" ca="1" si="15"/>
        <v/>
      </c>
    </row>
    <row r="771" spans="6:7" ht="20.100000000000001" customHeight="1" x14ac:dyDescent="0.15">
      <c r="F771" s="19"/>
      <c r="G771" s="6" t="str">
        <f t="shared" ca="1" si="15"/>
        <v/>
      </c>
    </row>
    <row r="772" spans="6:7" ht="20.100000000000001" customHeight="1" x14ac:dyDescent="0.15">
      <c r="F772" s="19"/>
      <c r="G772" s="6" t="str">
        <f t="shared" ca="1" si="15"/>
        <v/>
      </c>
    </row>
    <row r="773" spans="6:7" ht="20.100000000000001" customHeight="1" x14ac:dyDescent="0.15">
      <c r="F773" s="19"/>
      <c r="G773" s="6" t="str">
        <f t="shared" ca="1" si="15"/>
        <v/>
      </c>
    </row>
    <row r="774" spans="6:7" ht="20.100000000000001" customHeight="1" x14ac:dyDescent="0.15">
      <c r="F774" s="19"/>
      <c r="G774" s="6" t="str">
        <f t="shared" ca="1" si="15"/>
        <v/>
      </c>
    </row>
    <row r="775" spans="6:7" ht="20.100000000000001" customHeight="1" x14ac:dyDescent="0.15">
      <c r="F775" s="19"/>
      <c r="G775" s="6" t="str">
        <f t="shared" ca="1" si="15"/>
        <v/>
      </c>
    </row>
    <row r="776" spans="6:7" ht="20.100000000000001" customHeight="1" x14ac:dyDescent="0.15">
      <c r="F776" s="19"/>
      <c r="G776" s="6" t="str">
        <f t="shared" ca="1" si="15"/>
        <v/>
      </c>
    </row>
    <row r="777" spans="6:7" ht="20.100000000000001" customHeight="1" x14ac:dyDescent="0.15">
      <c r="F777" s="19"/>
      <c r="G777" s="6" t="str">
        <f t="shared" ca="1" si="15"/>
        <v/>
      </c>
    </row>
    <row r="778" spans="6:7" ht="20.100000000000001" customHeight="1" x14ac:dyDescent="0.15">
      <c r="F778" s="19"/>
      <c r="G778" s="6" t="str">
        <f t="shared" ca="1" si="15"/>
        <v/>
      </c>
    </row>
    <row r="779" spans="6:7" ht="20.100000000000001" customHeight="1" x14ac:dyDescent="0.15">
      <c r="F779" s="19"/>
      <c r="G779" s="6" t="str">
        <f t="shared" ca="1" si="15"/>
        <v/>
      </c>
    </row>
    <row r="780" spans="6:7" ht="20.100000000000001" customHeight="1" x14ac:dyDescent="0.15">
      <c r="F780" s="19"/>
      <c r="G780" s="6" t="str">
        <f t="shared" ca="1" si="15"/>
        <v/>
      </c>
    </row>
    <row r="781" spans="6:7" ht="20.100000000000001" customHeight="1" x14ac:dyDescent="0.15">
      <c r="F781" s="19"/>
      <c r="G781" s="6" t="str">
        <f t="shared" ca="1" si="15"/>
        <v/>
      </c>
    </row>
    <row r="782" spans="6:7" ht="20.100000000000001" customHeight="1" x14ac:dyDescent="0.15">
      <c r="F782" s="19"/>
      <c r="G782" s="6" t="str">
        <f t="shared" ca="1" si="15"/>
        <v/>
      </c>
    </row>
    <row r="783" spans="6:7" ht="20.100000000000001" customHeight="1" x14ac:dyDescent="0.15">
      <c r="F783" s="19"/>
      <c r="G783" s="6" t="str">
        <f t="shared" ca="1" si="15"/>
        <v/>
      </c>
    </row>
    <row r="784" spans="6:7" ht="20.100000000000001" customHeight="1" x14ac:dyDescent="0.15">
      <c r="F784" s="19"/>
      <c r="G784" s="6" t="str">
        <f t="shared" ca="1" si="15"/>
        <v/>
      </c>
    </row>
    <row r="785" spans="6:7" ht="20.100000000000001" customHeight="1" x14ac:dyDescent="0.15">
      <c r="F785" s="19"/>
      <c r="G785" s="6" t="str">
        <f t="shared" ca="1" si="15"/>
        <v/>
      </c>
    </row>
    <row r="786" spans="6:7" ht="20.100000000000001" customHeight="1" x14ac:dyDescent="0.15">
      <c r="F786" s="19"/>
      <c r="G786" s="6" t="str">
        <f t="shared" ca="1" si="15"/>
        <v/>
      </c>
    </row>
    <row r="787" spans="6:7" ht="20.100000000000001" customHeight="1" x14ac:dyDescent="0.15">
      <c r="F787" s="19"/>
      <c r="G787" s="6" t="str">
        <f t="shared" ca="1" si="15"/>
        <v/>
      </c>
    </row>
    <row r="788" spans="6:7" ht="20.100000000000001" customHeight="1" x14ac:dyDescent="0.15">
      <c r="F788" s="19"/>
      <c r="G788" s="6" t="str">
        <f t="shared" ca="1" si="15"/>
        <v/>
      </c>
    </row>
    <row r="789" spans="6:7" ht="20.100000000000001" customHeight="1" x14ac:dyDescent="0.15">
      <c r="F789" s="19"/>
      <c r="G789" s="6" t="str">
        <f t="shared" ca="1" si="15"/>
        <v/>
      </c>
    </row>
    <row r="790" spans="6:7" ht="20.100000000000001" customHeight="1" x14ac:dyDescent="0.15">
      <c r="F790" s="19"/>
      <c r="G790" s="6" t="str">
        <f t="shared" ca="1" si="15"/>
        <v/>
      </c>
    </row>
    <row r="791" spans="6:7" ht="20.100000000000001" customHeight="1" x14ac:dyDescent="0.15">
      <c r="F791" s="19"/>
      <c r="G791" s="6" t="str">
        <f t="shared" ca="1" si="15"/>
        <v/>
      </c>
    </row>
    <row r="792" spans="6:7" ht="20.100000000000001" customHeight="1" x14ac:dyDescent="0.15">
      <c r="F792" s="19"/>
      <c r="G792" s="6" t="str">
        <f t="shared" ca="1" si="15"/>
        <v/>
      </c>
    </row>
    <row r="793" spans="6:7" ht="20.100000000000001" customHeight="1" x14ac:dyDescent="0.15">
      <c r="F793" s="19"/>
      <c r="G793" s="6" t="str">
        <f t="shared" ref="G793:G856" ca="1" si="16">IF(F793="","",DATEDIF(F793,TODAY(),"Y")&amp;"年"&amp;DATEDIF(F793,TODAY(),"YM")&amp;"か月")</f>
        <v/>
      </c>
    </row>
    <row r="794" spans="6:7" ht="20.100000000000001" customHeight="1" x14ac:dyDescent="0.15">
      <c r="F794" s="19"/>
      <c r="G794" s="6" t="str">
        <f t="shared" ca="1" si="16"/>
        <v/>
      </c>
    </row>
    <row r="795" spans="6:7" ht="20.100000000000001" customHeight="1" x14ac:dyDescent="0.15">
      <c r="F795" s="19"/>
      <c r="G795" s="6" t="str">
        <f t="shared" ca="1" si="16"/>
        <v/>
      </c>
    </row>
    <row r="796" spans="6:7" ht="20.100000000000001" customHeight="1" x14ac:dyDescent="0.15">
      <c r="F796" s="19"/>
      <c r="G796" s="6" t="str">
        <f t="shared" ca="1" si="16"/>
        <v/>
      </c>
    </row>
    <row r="797" spans="6:7" ht="20.100000000000001" customHeight="1" x14ac:dyDescent="0.15">
      <c r="F797" s="19"/>
      <c r="G797" s="6" t="str">
        <f t="shared" ca="1" si="16"/>
        <v/>
      </c>
    </row>
    <row r="798" spans="6:7" ht="20.100000000000001" customHeight="1" x14ac:dyDescent="0.15">
      <c r="F798" s="19"/>
      <c r="G798" s="6" t="str">
        <f t="shared" ca="1" si="16"/>
        <v/>
      </c>
    </row>
    <row r="799" spans="6:7" ht="20.100000000000001" customHeight="1" x14ac:dyDescent="0.15">
      <c r="F799" s="19"/>
      <c r="G799" s="6" t="str">
        <f t="shared" ca="1" si="16"/>
        <v/>
      </c>
    </row>
    <row r="800" spans="6:7" ht="20.100000000000001" customHeight="1" x14ac:dyDescent="0.15">
      <c r="F800" s="19"/>
      <c r="G800" s="6" t="str">
        <f t="shared" ca="1" si="16"/>
        <v/>
      </c>
    </row>
    <row r="801" spans="6:7" ht="20.100000000000001" customHeight="1" x14ac:dyDescent="0.15">
      <c r="F801" s="19"/>
      <c r="G801" s="6" t="str">
        <f t="shared" ca="1" si="16"/>
        <v/>
      </c>
    </row>
    <row r="802" spans="6:7" ht="20.100000000000001" customHeight="1" x14ac:dyDescent="0.15">
      <c r="F802" s="19"/>
      <c r="G802" s="6" t="str">
        <f t="shared" ca="1" si="16"/>
        <v/>
      </c>
    </row>
    <row r="803" spans="6:7" ht="20.100000000000001" customHeight="1" x14ac:dyDescent="0.15">
      <c r="F803" s="19"/>
      <c r="G803" s="6" t="str">
        <f t="shared" ca="1" si="16"/>
        <v/>
      </c>
    </row>
    <row r="804" spans="6:7" ht="20.100000000000001" customHeight="1" x14ac:dyDescent="0.15">
      <c r="F804" s="19"/>
      <c r="G804" s="6" t="str">
        <f t="shared" ca="1" si="16"/>
        <v/>
      </c>
    </row>
    <row r="805" spans="6:7" ht="20.100000000000001" customHeight="1" x14ac:dyDescent="0.15">
      <c r="F805" s="19"/>
      <c r="G805" s="6" t="str">
        <f t="shared" ca="1" si="16"/>
        <v/>
      </c>
    </row>
    <row r="806" spans="6:7" ht="20.100000000000001" customHeight="1" x14ac:dyDescent="0.15">
      <c r="F806" s="19"/>
      <c r="G806" s="6" t="str">
        <f t="shared" ca="1" si="16"/>
        <v/>
      </c>
    </row>
    <row r="807" spans="6:7" ht="20.100000000000001" customHeight="1" x14ac:dyDescent="0.15">
      <c r="F807" s="19"/>
      <c r="G807" s="6" t="str">
        <f t="shared" ca="1" si="16"/>
        <v/>
      </c>
    </row>
    <row r="808" spans="6:7" ht="20.100000000000001" customHeight="1" x14ac:dyDescent="0.15">
      <c r="F808" s="19"/>
      <c r="G808" s="6" t="str">
        <f t="shared" ca="1" si="16"/>
        <v/>
      </c>
    </row>
    <row r="809" spans="6:7" ht="20.100000000000001" customHeight="1" x14ac:dyDescent="0.15">
      <c r="F809" s="19"/>
      <c r="G809" s="6" t="str">
        <f t="shared" ca="1" si="16"/>
        <v/>
      </c>
    </row>
    <row r="810" spans="6:7" ht="20.100000000000001" customHeight="1" x14ac:dyDescent="0.15">
      <c r="F810" s="19"/>
      <c r="G810" s="6" t="str">
        <f t="shared" ca="1" si="16"/>
        <v/>
      </c>
    </row>
    <row r="811" spans="6:7" ht="20.100000000000001" customHeight="1" x14ac:dyDescent="0.15">
      <c r="F811" s="19"/>
      <c r="G811" s="6" t="str">
        <f t="shared" ca="1" si="16"/>
        <v/>
      </c>
    </row>
    <row r="812" spans="6:7" ht="20.100000000000001" customHeight="1" x14ac:dyDescent="0.15">
      <c r="F812" s="19"/>
      <c r="G812" s="6" t="str">
        <f t="shared" ca="1" si="16"/>
        <v/>
      </c>
    </row>
    <row r="813" spans="6:7" ht="20.100000000000001" customHeight="1" x14ac:dyDescent="0.15">
      <c r="F813" s="19"/>
      <c r="G813" s="6" t="str">
        <f t="shared" ca="1" si="16"/>
        <v/>
      </c>
    </row>
    <row r="814" spans="6:7" ht="20.100000000000001" customHeight="1" x14ac:dyDescent="0.15">
      <c r="F814" s="19"/>
      <c r="G814" s="6" t="str">
        <f t="shared" ca="1" si="16"/>
        <v/>
      </c>
    </row>
    <row r="815" spans="6:7" ht="20.100000000000001" customHeight="1" x14ac:dyDescent="0.15">
      <c r="F815" s="19"/>
      <c r="G815" s="6" t="str">
        <f t="shared" ca="1" si="16"/>
        <v/>
      </c>
    </row>
    <row r="816" spans="6:7" ht="20.100000000000001" customHeight="1" x14ac:dyDescent="0.15">
      <c r="F816" s="19"/>
      <c r="G816" s="6" t="str">
        <f t="shared" ca="1" si="16"/>
        <v/>
      </c>
    </row>
    <row r="817" spans="6:7" ht="20.100000000000001" customHeight="1" x14ac:dyDescent="0.15">
      <c r="F817" s="19"/>
      <c r="G817" s="6" t="str">
        <f t="shared" ca="1" si="16"/>
        <v/>
      </c>
    </row>
    <row r="818" spans="6:7" ht="20.100000000000001" customHeight="1" x14ac:dyDescent="0.15">
      <c r="F818" s="19"/>
      <c r="G818" s="6" t="str">
        <f t="shared" ca="1" si="16"/>
        <v/>
      </c>
    </row>
    <row r="819" spans="6:7" ht="20.100000000000001" customHeight="1" x14ac:dyDescent="0.15">
      <c r="F819" s="19"/>
      <c r="G819" s="6" t="str">
        <f t="shared" ca="1" si="16"/>
        <v/>
      </c>
    </row>
    <row r="820" spans="6:7" ht="20.100000000000001" customHeight="1" x14ac:dyDescent="0.15">
      <c r="F820" s="19"/>
      <c r="G820" s="6" t="str">
        <f t="shared" ca="1" si="16"/>
        <v/>
      </c>
    </row>
    <row r="821" spans="6:7" ht="20.100000000000001" customHeight="1" x14ac:dyDescent="0.15">
      <c r="F821" s="19"/>
      <c r="G821" s="6" t="str">
        <f t="shared" ca="1" si="16"/>
        <v/>
      </c>
    </row>
    <row r="822" spans="6:7" ht="20.100000000000001" customHeight="1" x14ac:dyDescent="0.15">
      <c r="F822" s="19"/>
      <c r="G822" s="6" t="str">
        <f t="shared" ca="1" si="16"/>
        <v/>
      </c>
    </row>
    <row r="823" spans="6:7" ht="20.100000000000001" customHeight="1" x14ac:dyDescent="0.15">
      <c r="F823" s="19"/>
      <c r="G823" s="6" t="str">
        <f t="shared" ca="1" si="16"/>
        <v/>
      </c>
    </row>
    <row r="824" spans="6:7" ht="20.100000000000001" customHeight="1" x14ac:dyDescent="0.15">
      <c r="F824" s="19"/>
      <c r="G824" s="6" t="str">
        <f t="shared" ca="1" si="16"/>
        <v/>
      </c>
    </row>
    <row r="825" spans="6:7" ht="20.100000000000001" customHeight="1" x14ac:dyDescent="0.15">
      <c r="F825" s="19"/>
      <c r="G825" s="6" t="str">
        <f t="shared" ca="1" si="16"/>
        <v/>
      </c>
    </row>
    <row r="826" spans="6:7" ht="20.100000000000001" customHeight="1" x14ac:dyDescent="0.15">
      <c r="F826" s="19"/>
      <c r="G826" s="6" t="str">
        <f t="shared" ca="1" si="16"/>
        <v/>
      </c>
    </row>
    <row r="827" spans="6:7" ht="20.100000000000001" customHeight="1" x14ac:dyDescent="0.15">
      <c r="F827" s="19"/>
      <c r="G827" s="6" t="str">
        <f t="shared" ca="1" si="16"/>
        <v/>
      </c>
    </row>
    <row r="828" spans="6:7" ht="20.100000000000001" customHeight="1" x14ac:dyDescent="0.15">
      <c r="F828" s="19"/>
      <c r="G828" s="6" t="str">
        <f t="shared" ca="1" si="16"/>
        <v/>
      </c>
    </row>
    <row r="829" spans="6:7" ht="20.100000000000001" customHeight="1" x14ac:dyDescent="0.15">
      <c r="F829" s="19"/>
      <c r="G829" s="6" t="str">
        <f t="shared" ca="1" si="16"/>
        <v/>
      </c>
    </row>
    <row r="830" spans="6:7" ht="20.100000000000001" customHeight="1" x14ac:dyDescent="0.15">
      <c r="F830" s="19"/>
      <c r="G830" s="6" t="str">
        <f t="shared" ca="1" si="16"/>
        <v/>
      </c>
    </row>
    <row r="831" spans="6:7" ht="20.100000000000001" customHeight="1" x14ac:dyDescent="0.15">
      <c r="F831" s="19"/>
      <c r="G831" s="6" t="str">
        <f t="shared" ca="1" si="16"/>
        <v/>
      </c>
    </row>
    <row r="832" spans="6:7" ht="20.100000000000001" customHeight="1" x14ac:dyDescent="0.15">
      <c r="F832" s="19"/>
      <c r="G832" s="6" t="str">
        <f t="shared" ca="1" si="16"/>
        <v/>
      </c>
    </row>
    <row r="833" spans="6:7" ht="20.100000000000001" customHeight="1" x14ac:dyDescent="0.15">
      <c r="F833" s="19"/>
      <c r="G833" s="6" t="str">
        <f t="shared" ca="1" si="16"/>
        <v/>
      </c>
    </row>
    <row r="834" spans="6:7" ht="20.100000000000001" customHeight="1" x14ac:dyDescent="0.15">
      <c r="F834" s="19"/>
      <c r="G834" s="6" t="str">
        <f t="shared" ca="1" si="16"/>
        <v/>
      </c>
    </row>
    <row r="835" spans="6:7" ht="20.100000000000001" customHeight="1" x14ac:dyDescent="0.15">
      <c r="F835" s="19"/>
      <c r="G835" s="6" t="str">
        <f t="shared" ca="1" si="16"/>
        <v/>
      </c>
    </row>
    <row r="836" spans="6:7" ht="20.100000000000001" customHeight="1" x14ac:dyDescent="0.15">
      <c r="F836" s="19"/>
      <c r="G836" s="6" t="str">
        <f t="shared" ca="1" si="16"/>
        <v/>
      </c>
    </row>
    <row r="837" spans="6:7" ht="20.100000000000001" customHeight="1" x14ac:dyDescent="0.15">
      <c r="F837" s="19"/>
      <c r="G837" s="6" t="str">
        <f t="shared" ca="1" si="16"/>
        <v/>
      </c>
    </row>
    <row r="838" spans="6:7" ht="20.100000000000001" customHeight="1" x14ac:dyDescent="0.15">
      <c r="F838" s="19"/>
      <c r="G838" s="6" t="str">
        <f t="shared" ca="1" si="16"/>
        <v/>
      </c>
    </row>
    <row r="839" spans="6:7" ht="20.100000000000001" customHeight="1" x14ac:dyDescent="0.15">
      <c r="F839" s="19"/>
      <c r="G839" s="6" t="str">
        <f t="shared" ca="1" si="16"/>
        <v/>
      </c>
    </row>
    <row r="840" spans="6:7" ht="20.100000000000001" customHeight="1" x14ac:dyDescent="0.15">
      <c r="F840" s="19"/>
      <c r="G840" s="6" t="str">
        <f t="shared" ca="1" si="16"/>
        <v/>
      </c>
    </row>
    <row r="841" spans="6:7" ht="20.100000000000001" customHeight="1" x14ac:dyDescent="0.15">
      <c r="F841" s="19"/>
      <c r="G841" s="6" t="str">
        <f t="shared" ca="1" si="16"/>
        <v/>
      </c>
    </row>
    <row r="842" spans="6:7" ht="20.100000000000001" customHeight="1" x14ac:dyDescent="0.15">
      <c r="F842" s="19"/>
      <c r="G842" s="6" t="str">
        <f t="shared" ca="1" si="16"/>
        <v/>
      </c>
    </row>
    <row r="843" spans="6:7" ht="20.100000000000001" customHeight="1" x14ac:dyDescent="0.15">
      <c r="F843" s="19"/>
      <c r="G843" s="6" t="str">
        <f t="shared" ca="1" si="16"/>
        <v/>
      </c>
    </row>
    <row r="844" spans="6:7" ht="20.100000000000001" customHeight="1" x14ac:dyDescent="0.15">
      <c r="F844" s="19"/>
      <c r="G844" s="6" t="str">
        <f t="shared" ca="1" si="16"/>
        <v/>
      </c>
    </row>
    <row r="845" spans="6:7" ht="20.100000000000001" customHeight="1" x14ac:dyDescent="0.15">
      <c r="F845" s="19"/>
      <c r="G845" s="6" t="str">
        <f t="shared" ca="1" si="16"/>
        <v/>
      </c>
    </row>
    <row r="846" spans="6:7" ht="20.100000000000001" customHeight="1" x14ac:dyDescent="0.15">
      <c r="F846" s="19"/>
      <c r="G846" s="6" t="str">
        <f t="shared" ca="1" si="16"/>
        <v/>
      </c>
    </row>
    <row r="847" spans="6:7" ht="20.100000000000001" customHeight="1" x14ac:dyDescent="0.15">
      <c r="F847" s="19"/>
      <c r="G847" s="6" t="str">
        <f t="shared" ca="1" si="16"/>
        <v/>
      </c>
    </row>
    <row r="848" spans="6:7" ht="20.100000000000001" customHeight="1" x14ac:dyDescent="0.15">
      <c r="F848" s="19"/>
      <c r="G848" s="6" t="str">
        <f t="shared" ca="1" si="16"/>
        <v/>
      </c>
    </row>
    <row r="849" spans="6:7" ht="20.100000000000001" customHeight="1" x14ac:dyDescent="0.15">
      <c r="F849" s="19"/>
      <c r="G849" s="6" t="str">
        <f t="shared" ca="1" si="16"/>
        <v/>
      </c>
    </row>
    <row r="850" spans="6:7" ht="20.100000000000001" customHeight="1" x14ac:dyDescent="0.15">
      <c r="F850" s="19"/>
      <c r="G850" s="6" t="str">
        <f t="shared" ca="1" si="16"/>
        <v/>
      </c>
    </row>
    <row r="851" spans="6:7" ht="20.100000000000001" customHeight="1" x14ac:dyDescent="0.15">
      <c r="F851" s="19"/>
      <c r="G851" s="6" t="str">
        <f t="shared" ca="1" si="16"/>
        <v/>
      </c>
    </row>
    <row r="852" spans="6:7" ht="20.100000000000001" customHeight="1" x14ac:dyDescent="0.15">
      <c r="F852" s="19"/>
      <c r="G852" s="6" t="str">
        <f t="shared" ca="1" si="16"/>
        <v/>
      </c>
    </row>
    <row r="853" spans="6:7" ht="20.100000000000001" customHeight="1" x14ac:dyDescent="0.15">
      <c r="F853" s="19"/>
      <c r="G853" s="6" t="str">
        <f t="shared" ca="1" si="16"/>
        <v/>
      </c>
    </row>
    <row r="854" spans="6:7" ht="20.100000000000001" customHeight="1" x14ac:dyDescent="0.15">
      <c r="F854" s="19"/>
      <c r="G854" s="6" t="str">
        <f t="shared" ca="1" si="16"/>
        <v/>
      </c>
    </row>
    <row r="855" spans="6:7" ht="20.100000000000001" customHeight="1" x14ac:dyDescent="0.15">
      <c r="F855" s="19"/>
      <c r="G855" s="6" t="str">
        <f t="shared" ca="1" si="16"/>
        <v/>
      </c>
    </row>
    <row r="856" spans="6:7" ht="20.100000000000001" customHeight="1" x14ac:dyDescent="0.15">
      <c r="F856" s="19"/>
      <c r="G856" s="6" t="str">
        <f t="shared" ca="1" si="16"/>
        <v/>
      </c>
    </row>
    <row r="857" spans="6:7" ht="20.100000000000001" customHeight="1" x14ac:dyDescent="0.15">
      <c r="F857" s="19"/>
      <c r="G857" s="6" t="str">
        <f t="shared" ref="G857:G920" ca="1" si="17">IF(F857="","",DATEDIF(F857,TODAY(),"Y")&amp;"年"&amp;DATEDIF(F857,TODAY(),"YM")&amp;"か月")</f>
        <v/>
      </c>
    </row>
    <row r="858" spans="6:7" ht="20.100000000000001" customHeight="1" x14ac:dyDescent="0.15">
      <c r="F858" s="19"/>
      <c r="G858" s="6" t="str">
        <f t="shared" ca="1" si="17"/>
        <v/>
      </c>
    </row>
    <row r="859" spans="6:7" ht="20.100000000000001" customHeight="1" x14ac:dyDescent="0.15">
      <c r="F859" s="19"/>
      <c r="G859" s="6" t="str">
        <f t="shared" ca="1" si="17"/>
        <v/>
      </c>
    </row>
    <row r="860" spans="6:7" ht="20.100000000000001" customHeight="1" x14ac:dyDescent="0.15">
      <c r="F860" s="19"/>
      <c r="G860" s="6" t="str">
        <f t="shared" ca="1" si="17"/>
        <v/>
      </c>
    </row>
    <row r="861" spans="6:7" ht="20.100000000000001" customHeight="1" x14ac:dyDescent="0.15">
      <c r="F861" s="19"/>
      <c r="G861" s="6" t="str">
        <f t="shared" ca="1" si="17"/>
        <v/>
      </c>
    </row>
    <row r="862" spans="6:7" ht="20.100000000000001" customHeight="1" x14ac:dyDescent="0.15">
      <c r="F862" s="19"/>
      <c r="G862" s="6" t="str">
        <f t="shared" ca="1" si="17"/>
        <v/>
      </c>
    </row>
    <row r="863" spans="6:7" ht="20.100000000000001" customHeight="1" x14ac:dyDescent="0.15">
      <c r="F863" s="19"/>
      <c r="G863" s="6" t="str">
        <f t="shared" ca="1" si="17"/>
        <v/>
      </c>
    </row>
    <row r="864" spans="6:7" ht="20.100000000000001" customHeight="1" x14ac:dyDescent="0.15">
      <c r="F864" s="19"/>
      <c r="G864" s="6" t="str">
        <f t="shared" ca="1" si="17"/>
        <v/>
      </c>
    </row>
    <row r="865" spans="6:7" ht="20.100000000000001" customHeight="1" x14ac:dyDescent="0.15">
      <c r="F865" s="19"/>
      <c r="G865" s="6" t="str">
        <f t="shared" ca="1" si="17"/>
        <v/>
      </c>
    </row>
    <row r="866" spans="6:7" ht="20.100000000000001" customHeight="1" x14ac:dyDescent="0.15">
      <c r="F866" s="19"/>
      <c r="G866" s="6" t="str">
        <f t="shared" ca="1" si="17"/>
        <v/>
      </c>
    </row>
    <row r="867" spans="6:7" ht="20.100000000000001" customHeight="1" x14ac:dyDescent="0.15">
      <c r="F867" s="19"/>
      <c r="G867" s="6" t="str">
        <f t="shared" ca="1" si="17"/>
        <v/>
      </c>
    </row>
    <row r="868" spans="6:7" ht="20.100000000000001" customHeight="1" x14ac:dyDescent="0.15">
      <c r="F868" s="19"/>
      <c r="G868" s="6" t="str">
        <f t="shared" ca="1" si="17"/>
        <v/>
      </c>
    </row>
    <row r="869" spans="6:7" ht="20.100000000000001" customHeight="1" x14ac:dyDescent="0.15">
      <c r="F869" s="19"/>
      <c r="G869" s="6" t="str">
        <f t="shared" ca="1" si="17"/>
        <v/>
      </c>
    </row>
    <row r="870" spans="6:7" ht="20.100000000000001" customHeight="1" x14ac:dyDescent="0.15">
      <c r="F870" s="19"/>
      <c r="G870" s="6" t="str">
        <f t="shared" ca="1" si="17"/>
        <v/>
      </c>
    </row>
    <row r="871" spans="6:7" ht="20.100000000000001" customHeight="1" x14ac:dyDescent="0.15">
      <c r="F871" s="19"/>
      <c r="G871" s="6" t="str">
        <f t="shared" ca="1" si="17"/>
        <v/>
      </c>
    </row>
    <row r="872" spans="6:7" ht="20.100000000000001" customHeight="1" x14ac:dyDescent="0.15">
      <c r="F872" s="19"/>
      <c r="G872" s="6" t="str">
        <f t="shared" ca="1" si="17"/>
        <v/>
      </c>
    </row>
    <row r="873" spans="6:7" ht="20.100000000000001" customHeight="1" x14ac:dyDescent="0.15">
      <c r="F873" s="19"/>
      <c r="G873" s="6" t="str">
        <f t="shared" ca="1" si="17"/>
        <v/>
      </c>
    </row>
    <row r="874" spans="6:7" ht="20.100000000000001" customHeight="1" x14ac:dyDescent="0.15">
      <c r="F874" s="19"/>
      <c r="G874" s="6" t="str">
        <f t="shared" ca="1" si="17"/>
        <v/>
      </c>
    </row>
    <row r="875" spans="6:7" ht="20.100000000000001" customHeight="1" x14ac:dyDescent="0.15">
      <c r="F875" s="19"/>
      <c r="G875" s="6" t="str">
        <f t="shared" ca="1" si="17"/>
        <v/>
      </c>
    </row>
    <row r="876" spans="6:7" ht="20.100000000000001" customHeight="1" x14ac:dyDescent="0.15">
      <c r="F876" s="19"/>
      <c r="G876" s="6" t="str">
        <f t="shared" ca="1" si="17"/>
        <v/>
      </c>
    </row>
    <row r="877" spans="6:7" ht="20.100000000000001" customHeight="1" x14ac:dyDescent="0.15">
      <c r="F877" s="19"/>
      <c r="G877" s="6" t="str">
        <f t="shared" ca="1" si="17"/>
        <v/>
      </c>
    </row>
    <row r="878" spans="6:7" ht="20.100000000000001" customHeight="1" x14ac:dyDescent="0.15">
      <c r="F878" s="19"/>
      <c r="G878" s="6" t="str">
        <f t="shared" ca="1" si="17"/>
        <v/>
      </c>
    </row>
    <row r="879" spans="6:7" ht="20.100000000000001" customHeight="1" x14ac:dyDescent="0.15">
      <c r="F879" s="19"/>
      <c r="G879" s="6" t="str">
        <f t="shared" ca="1" si="17"/>
        <v/>
      </c>
    </row>
    <row r="880" spans="6:7" ht="20.100000000000001" customHeight="1" x14ac:dyDescent="0.15">
      <c r="F880" s="19"/>
      <c r="G880" s="6" t="str">
        <f t="shared" ca="1" si="17"/>
        <v/>
      </c>
    </row>
    <row r="881" spans="6:7" ht="20.100000000000001" customHeight="1" x14ac:dyDescent="0.15">
      <c r="F881" s="19"/>
      <c r="G881" s="6" t="str">
        <f t="shared" ca="1" si="17"/>
        <v/>
      </c>
    </row>
    <row r="882" spans="6:7" ht="20.100000000000001" customHeight="1" x14ac:dyDescent="0.15">
      <c r="F882" s="19"/>
      <c r="G882" s="6" t="str">
        <f t="shared" ca="1" si="17"/>
        <v/>
      </c>
    </row>
    <row r="883" spans="6:7" ht="20.100000000000001" customHeight="1" x14ac:dyDescent="0.15">
      <c r="F883" s="19"/>
      <c r="G883" s="6" t="str">
        <f t="shared" ca="1" si="17"/>
        <v/>
      </c>
    </row>
    <row r="884" spans="6:7" ht="20.100000000000001" customHeight="1" x14ac:dyDescent="0.15">
      <c r="F884" s="19"/>
      <c r="G884" s="6" t="str">
        <f t="shared" ca="1" si="17"/>
        <v/>
      </c>
    </row>
    <row r="885" spans="6:7" ht="20.100000000000001" customHeight="1" x14ac:dyDescent="0.15">
      <c r="F885" s="19"/>
      <c r="G885" s="6" t="str">
        <f t="shared" ca="1" si="17"/>
        <v/>
      </c>
    </row>
    <row r="886" spans="6:7" ht="20.100000000000001" customHeight="1" x14ac:dyDescent="0.15">
      <c r="F886" s="19"/>
      <c r="G886" s="6" t="str">
        <f t="shared" ca="1" si="17"/>
        <v/>
      </c>
    </row>
    <row r="887" spans="6:7" ht="20.100000000000001" customHeight="1" x14ac:dyDescent="0.15">
      <c r="F887" s="19"/>
      <c r="G887" s="6" t="str">
        <f t="shared" ca="1" si="17"/>
        <v/>
      </c>
    </row>
    <row r="888" spans="6:7" ht="20.100000000000001" customHeight="1" x14ac:dyDescent="0.15">
      <c r="F888" s="19"/>
      <c r="G888" s="6" t="str">
        <f t="shared" ca="1" si="17"/>
        <v/>
      </c>
    </row>
    <row r="889" spans="6:7" ht="20.100000000000001" customHeight="1" x14ac:dyDescent="0.15">
      <c r="F889" s="19"/>
      <c r="G889" s="6" t="str">
        <f t="shared" ca="1" si="17"/>
        <v/>
      </c>
    </row>
    <row r="890" spans="6:7" ht="20.100000000000001" customHeight="1" x14ac:dyDescent="0.15">
      <c r="F890" s="19"/>
      <c r="G890" s="6" t="str">
        <f t="shared" ca="1" si="17"/>
        <v/>
      </c>
    </row>
    <row r="891" spans="6:7" ht="20.100000000000001" customHeight="1" x14ac:dyDescent="0.15">
      <c r="F891" s="19"/>
      <c r="G891" s="6" t="str">
        <f t="shared" ca="1" si="17"/>
        <v/>
      </c>
    </row>
    <row r="892" spans="6:7" ht="20.100000000000001" customHeight="1" x14ac:dyDescent="0.15">
      <c r="F892" s="19"/>
      <c r="G892" s="6" t="str">
        <f t="shared" ca="1" si="17"/>
        <v/>
      </c>
    </row>
    <row r="893" spans="6:7" ht="20.100000000000001" customHeight="1" x14ac:dyDescent="0.15">
      <c r="F893" s="19"/>
      <c r="G893" s="6" t="str">
        <f t="shared" ca="1" si="17"/>
        <v/>
      </c>
    </row>
    <row r="894" spans="6:7" ht="20.100000000000001" customHeight="1" x14ac:dyDescent="0.15">
      <c r="F894" s="19"/>
      <c r="G894" s="6" t="str">
        <f t="shared" ca="1" si="17"/>
        <v/>
      </c>
    </row>
    <row r="895" spans="6:7" ht="20.100000000000001" customHeight="1" x14ac:dyDescent="0.15">
      <c r="F895" s="19"/>
      <c r="G895" s="6" t="str">
        <f t="shared" ca="1" si="17"/>
        <v/>
      </c>
    </row>
    <row r="896" spans="6:7" ht="20.100000000000001" customHeight="1" x14ac:dyDescent="0.15">
      <c r="F896" s="19"/>
      <c r="G896" s="6" t="str">
        <f t="shared" ca="1" si="17"/>
        <v/>
      </c>
    </row>
    <row r="897" spans="6:7" ht="20.100000000000001" customHeight="1" x14ac:dyDescent="0.15">
      <c r="F897" s="19"/>
      <c r="G897" s="6" t="str">
        <f t="shared" ca="1" si="17"/>
        <v/>
      </c>
    </row>
    <row r="898" spans="6:7" ht="20.100000000000001" customHeight="1" x14ac:dyDescent="0.15">
      <c r="F898" s="19"/>
      <c r="G898" s="6" t="str">
        <f t="shared" ca="1" si="17"/>
        <v/>
      </c>
    </row>
    <row r="899" spans="6:7" ht="20.100000000000001" customHeight="1" x14ac:dyDescent="0.15">
      <c r="F899" s="19"/>
      <c r="G899" s="6" t="str">
        <f t="shared" ca="1" si="17"/>
        <v/>
      </c>
    </row>
    <row r="900" spans="6:7" ht="20.100000000000001" customHeight="1" x14ac:dyDescent="0.15">
      <c r="F900" s="19"/>
      <c r="G900" s="6" t="str">
        <f t="shared" ca="1" si="17"/>
        <v/>
      </c>
    </row>
    <row r="901" spans="6:7" ht="20.100000000000001" customHeight="1" x14ac:dyDescent="0.15">
      <c r="F901" s="19"/>
      <c r="G901" s="6" t="str">
        <f t="shared" ca="1" si="17"/>
        <v/>
      </c>
    </row>
    <row r="902" spans="6:7" ht="20.100000000000001" customHeight="1" x14ac:dyDescent="0.15">
      <c r="F902" s="19"/>
      <c r="G902" s="6" t="str">
        <f t="shared" ca="1" si="17"/>
        <v/>
      </c>
    </row>
    <row r="903" spans="6:7" ht="20.100000000000001" customHeight="1" x14ac:dyDescent="0.15">
      <c r="F903" s="19"/>
      <c r="G903" s="6" t="str">
        <f t="shared" ca="1" si="17"/>
        <v/>
      </c>
    </row>
    <row r="904" spans="6:7" ht="20.100000000000001" customHeight="1" x14ac:dyDescent="0.15">
      <c r="F904" s="19"/>
      <c r="G904" s="6" t="str">
        <f t="shared" ca="1" si="17"/>
        <v/>
      </c>
    </row>
    <row r="905" spans="6:7" ht="20.100000000000001" customHeight="1" x14ac:dyDescent="0.15">
      <c r="F905" s="19"/>
      <c r="G905" s="6" t="str">
        <f t="shared" ca="1" si="17"/>
        <v/>
      </c>
    </row>
    <row r="906" spans="6:7" ht="20.100000000000001" customHeight="1" x14ac:dyDescent="0.15">
      <c r="F906" s="19"/>
      <c r="G906" s="6" t="str">
        <f t="shared" ca="1" si="17"/>
        <v/>
      </c>
    </row>
    <row r="907" spans="6:7" ht="20.100000000000001" customHeight="1" x14ac:dyDescent="0.15">
      <c r="F907" s="19"/>
      <c r="G907" s="6" t="str">
        <f t="shared" ca="1" si="17"/>
        <v/>
      </c>
    </row>
    <row r="908" spans="6:7" ht="20.100000000000001" customHeight="1" x14ac:dyDescent="0.15">
      <c r="F908" s="19"/>
      <c r="G908" s="6" t="str">
        <f t="shared" ca="1" si="17"/>
        <v/>
      </c>
    </row>
    <row r="909" spans="6:7" ht="20.100000000000001" customHeight="1" x14ac:dyDescent="0.15">
      <c r="F909" s="19"/>
      <c r="G909" s="6" t="str">
        <f t="shared" ca="1" si="17"/>
        <v/>
      </c>
    </row>
    <row r="910" spans="6:7" ht="20.100000000000001" customHeight="1" x14ac:dyDescent="0.15">
      <c r="F910" s="19"/>
      <c r="G910" s="6" t="str">
        <f t="shared" ca="1" si="17"/>
        <v/>
      </c>
    </row>
    <row r="911" spans="6:7" ht="20.100000000000001" customHeight="1" x14ac:dyDescent="0.15">
      <c r="F911" s="19"/>
      <c r="G911" s="6" t="str">
        <f t="shared" ca="1" si="17"/>
        <v/>
      </c>
    </row>
    <row r="912" spans="6:7" ht="20.100000000000001" customHeight="1" x14ac:dyDescent="0.15">
      <c r="F912" s="19"/>
      <c r="G912" s="6" t="str">
        <f t="shared" ca="1" si="17"/>
        <v/>
      </c>
    </row>
    <row r="913" spans="6:7" ht="20.100000000000001" customHeight="1" x14ac:dyDescent="0.15">
      <c r="F913" s="19"/>
      <c r="G913" s="6" t="str">
        <f t="shared" ca="1" si="17"/>
        <v/>
      </c>
    </row>
    <row r="914" spans="6:7" ht="20.100000000000001" customHeight="1" x14ac:dyDescent="0.15">
      <c r="F914" s="19"/>
      <c r="G914" s="6" t="str">
        <f t="shared" ca="1" si="17"/>
        <v/>
      </c>
    </row>
    <row r="915" spans="6:7" ht="20.100000000000001" customHeight="1" x14ac:dyDescent="0.15">
      <c r="F915" s="19"/>
      <c r="G915" s="6" t="str">
        <f t="shared" ca="1" si="17"/>
        <v/>
      </c>
    </row>
    <row r="916" spans="6:7" ht="20.100000000000001" customHeight="1" x14ac:dyDescent="0.15">
      <c r="F916" s="19"/>
      <c r="G916" s="6" t="str">
        <f t="shared" ca="1" si="17"/>
        <v/>
      </c>
    </row>
    <row r="917" spans="6:7" ht="20.100000000000001" customHeight="1" x14ac:dyDescent="0.15">
      <c r="F917" s="19"/>
      <c r="G917" s="6" t="str">
        <f t="shared" ca="1" si="17"/>
        <v/>
      </c>
    </row>
    <row r="918" spans="6:7" ht="20.100000000000001" customHeight="1" x14ac:dyDescent="0.15">
      <c r="F918" s="19"/>
      <c r="G918" s="6" t="str">
        <f t="shared" ca="1" si="17"/>
        <v/>
      </c>
    </row>
    <row r="919" spans="6:7" ht="20.100000000000001" customHeight="1" x14ac:dyDescent="0.15">
      <c r="F919" s="19"/>
      <c r="G919" s="6" t="str">
        <f t="shared" ca="1" si="17"/>
        <v/>
      </c>
    </row>
    <row r="920" spans="6:7" ht="20.100000000000001" customHeight="1" x14ac:dyDescent="0.15">
      <c r="F920" s="19"/>
      <c r="G920" s="6" t="str">
        <f t="shared" ca="1" si="17"/>
        <v/>
      </c>
    </row>
    <row r="921" spans="6:7" ht="20.100000000000001" customHeight="1" x14ac:dyDescent="0.15">
      <c r="F921" s="19"/>
      <c r="G921" s="6" t="str">
        <f t="shared" ref="G921:G984" ca="1" si="18">IF(F921="","",DATEDIF(F921,TODAY(),"Y")&amp;"年"&amp;DATEDIF(F921,TODAY(),"YM")&amp;"か月")</f>
        <v/>
      </c>
    </row>
    <row r="922" spans="6:7" ht="20.100000000000001" customHeight="1" x14ac:dyDescent="0.15">
      <c r="F922" s="19"/>
      <c r="G922" s="6" t="str">
        <f t="shared" ca="1" si="18"/>
        <v/>
      </c>
    </row>
    <row r="923" spans="6:7" ht="20.100000000000001" customHeight="1" x14ac:dyDescent="0.15">
      <c r="F923" s="19"/>
      <c r="G923" s="6" t="str">
        <f t="shared" ca="1" si="18"/>
        <v/>
      </c>
    </row>
    <row r="924" spans="6:7" ht="20.100000000000001" customHeight="1" x14ac:dyDescent="0.15">
      <c r="F924" s="19"/>
      <c r="G924" s="6" t="str">
        <f t="shared" ca="1" si="18"/>
        <v/>
      </c>
    </row>
    <row r="925" spans="6:7" ht="20.100000000000001" customHeight="1" x14ac:dyDescent="0.15">
      <c r="F925" s="19"/>
      <c r="G925" s="6" t="str">
        <f t="shared" ca="1" si="18"/>
        <v/>
      </c>
    </row>
    <row r="926" spans="6:7" ht="20.100000000000001" customHeight="1" x14ac:dyDescent="0.15">
      <c r="F926" s="19"/>
      <c r="G926" s="6" t="str">
        <f t="shared" ca="1" si="18"/>
        <v/>
      </c>
    </row>
    <row r="927" spans="6:7" ht="20.100000000000001" customHeight="1" x14ac:dyDescent="0.15">
      <c r="F927" s="19"/>
      <c r="G927" s="6" t="str">
        <f t="shared" ca="1" si="18"/>
        <v/>
      </c>
    </row>
    <row r="928" spans="6:7" ht="20.100000000000001" customHeight="1" x14ac:dyDescent="0.15">
      <c r="F928" s="19"/>
      <c r="G928" s="6" t="str">
        <f t="shared" ca="1" si="18"/>
        <v/>
      </c>
    </row>
    <row r="929" spans="6:7" ht="20.100000000000001" customHeight="1" x14ac:dyDescent="0.15">
      <c r="F929" s="19"/>
      <c r="G929" s="6" t="str">
        <f t="shared" ca="1" si="18"/>
        <v/>
      </c>
    </row>
    <row r="930" spans="6:7" ht="20.100000000000001" customHeight="1" x14ac:dyDescent="0.15">
      <c r="F930" s="19"/>
      <c r="G930" s="6" t="str">
        <f t="shared" ca="1" si="18"/>
        <v/>
      </c>
    </row>
    <row r="931" spans="6:7" ht="20.100000000000001" customHeight="1" x14ac:dyDescent="0.15">
      <c r="F931" s="19"/>
      <c r="G931" s="6" t="str">
        <f t="shared" ca="1" si="18"/>
        <v/>
      </c>
    </row>
    <row r="932" spans="6:7" ht="20.100000000000001" customHeight="1" x14ac:dyDescent="0.15">
      <c r="F932" s="19"/>
      <c r="G932" s="6" t="str">
        <f t="shared" ca="1" si="18"/>
        <v/>
      </c>
    </row>
    <row r="933" spans="6:7" ht="20.100000000000001" customHeight="1" x14ac:dyDescent="0.15">
      <c r="F933" s="19"/>
      <c r="G933" s="6" t="str">
        <f t="shared" ca="1" si="18"/>
        <v/>
      </c>
    </row>
    <row r="934" spans="6:7" ht="20.100000000000001" customHeight="1" x14ac:dyDescent="0.15">
      <c r="F934" s="19"/>
      <c r="G934" s="6" t="str">
        <f t="shared" ca="1" si="18"/>
        <v/>
      </c>
    </row>
    <row r="935" spans="6:7" ht="20.100000000000001" customHeight="1" x14ac:dyDescent="0.15">
      <c r="F935" s="19"/>
      <c r="G935" s="6" t="str">
        <f t="shared" ca="1" si="18"/>
        <v/>
      </c>
    </row>
    <row r="936" spans="6:7" ht="20.100000000000001" customHeight="1" x14ac:dyDescent="0.15">
      <c r="F936" s="19"/>
      <c r="G936" s="6" t="str">
        <f t="shared" ca="1" si="18"/>
        <v/>
      </c>
    </row>
    <row r="937" spans="6:7" ht="20.100000000000001" customHeight="1" x14ac:dyDescent="0.15">
      <c r="F937" s="19"/>
      <c r="G937" s="6" t="str">
        <f t="shared" ca="1" si="18"/>
        <v/>
      </c>
    </row>
    <row r="938" spans="6:7" ht="20.100000000000001" customHeight="1" x14ac:dyDescent="0.15">
      <c r="F938" s="19"/>
      <c r="G938" s="6" t="str">
        <f t="shared" ca="1" si="18"/>
        <v/>
      </c>
    </row>
    <row r="939" spans="6:7" ht="20.100000000000001" customHeight="1" x14ac:dyDescent="0.15">
      <c r="F939" s="19"/>
      <c r="G939" s="6" t="str">
        <f t="shared" ca="1" si="18"/>
        <v/>
      </c>
    </row>
    <row r="940" spans="6:7" ht="20.100000000000001" customHeight="1" x14ac:dyDescent="0.15">
      <c r="F940" s="19"/>
      <c r="G940" s="6" t="str">
        <f t="shared" ca="1" si="18"/>
        <v/>
      </c>
    </row>
    <row r="941" spans="6:7" ht="20.100000000000001" customHeight="1" x14ac:dyDescent="0.15">
      <c r="F941" s="19"/>
      <c r="G941" s="6" t="str">
        <f t="shared" ca="1" si="18"/>
        <v/>
      </c>
    </row>
    <row r="942" spans="6:7" ht="20.100000000000001" customHeight="1" x14ac:dyDescent="0.15">
      <c r="F942" s="19"/>
      <c r="G942" s="6" t="str">
        <f t="shared" ca="1" si="18"/>
        <v/>
      </c>
    </row>
    <row r="943" spans="6:7" ht="20.100000000000001" customHeight="1" x14ac:dyDescent="0.15">
      <c r="F943" s="19"/>
      <c r="G943" s="6" t="str">
        <f t="shared" ca="1" si="18"/>
        <v/>
      </c>
    </row>
    <row r="944" spans="6:7" ht="20.100000000000001" customHeight="1" x14ac:dyDescent="0.15">
      <c r="F944" s="19"/>
      <c r="G944" s="6" t="str">
        <f t="shared" ca="1" si="18"/>
        <v/>
      </c>
    </row>
    <row r="945" spans="6:7" ht="20.100000000000001" customHeight="1" x14ac:dyDescent="0.15">
      <c r="F945" s="19"/>
      <c r="G945" s="6" t="str">
        <f t="shared" ca="1" si="18"/>
        <v/>
      </c>
    </row>
    <row r="946" spans="6:7" ht="20.100000000000001" customHeight="1" x14ac:dyDescent="0.15">
      <c r="F946" s="19"/>
      <c r="G946" s="6" t="str">
        <f t="shared" ca="1" si="18"/>
        <v/>
      </c>
    </row>
    <row r="947" spans="6:7" ht="20.100000000000001" customHeight="1" x14ac:dyDescent="0.15">
      <c r="F947" s="19"/>
      <c r="G947" s="6" t="str">
        <f t="shared" ca="1" si="18"/>
        <v/>
      </c>
    </row>
    <row r="948" spans="6:7" ht="20.100000000000001" customHeight="1" x14ac:dyDescent="0.15">
      <c r="F948" s="19"/>
      <c r="G948" s="6" t="str">
        <f t="shared" ca="1" si="18"/>
        <v/>
      </c>
    </row>
    <row r="949" spans="6:7" ht="20.100000000000001" customHeight="1" x14ac:dyDescent="0.15">
      <c r="F949" s="19"/>
      <c r="G949" s="6" t="str">
        <f t="shared" ca="1" si="18"/>
        <v/>
      </c>
    </row>
    <row r="950" spans="6:7" ht="20.100000000000001" customHeight="1" x14ac:dyDescent="0.15">
      <c r="F950" s="19"/>
      <c r="G950" s="6" t="str">
        <f t="shared" ca="1" si="18"/>
        <v/>
      </c>
    </row>
    <row r="951" spans="6:7" ht="20.100000000000001" customHeight="1" x14ac:dyDescent="0.15">
      <c r="F951" s="19"/>
      <c r="G951" s="6" t="str">
        <f t="shared" ca="1" si="18"/>
        <v/>
      </c>
    </row>
    <row r="952" spans="6:7" ht="20.100000000000001" customHeight="1" x14ac:dyDescent="0.15">
      <c r="F952" s="19"/>
      <c r="G952" s="6" t="str">
        <f t="shared" ca="1" si="18"/>
        <v/>
      </c>
    </row>
    <row r="953" spans="6:7" ht="20.100000000000001" customHeight="1" x14ac:dyDescent="0.15">
      <c r="F953" s="19"/>
      <c r="G953" s="6" t="str">
        <f t="shared" ca="1" si="18"/>
        <v/>
      </c>
    </row>
    <row r="954" spans="6:7" ht="20.100000000000001" customHeight="1" x14ac:dyDescent="0.15">
      <c r="F954" s="19"/>
      <c r="G954" s="6" t="str">
        <f t="shared" ca="1" si="18"/>
        <v/>
      </c>
    </row>
    <row r="955" spans="6:7" ht="20.100000000000001" customHeight="1" x14ac:dyDescent="0.15">
      <c r="F955" s="19"/>
      <c r="G955" s="6" t="str">
        <f t="shared" ca="1" si="18"/>
        <v/>
      </c>
    </row>
    <row r="956" spans="6:7" ht="20.100000000000001" customHeight="1" x14ac:dyDescent="0.15">
      <c r="F956" s="19"/>
      <c r="G956" s="6" t="str">
        <f t="shared" ca="1" si="18"/>
        <v/>
      </c>
    </row>
    <row r="957" spans="6:7" ht="20.100000000000001" customHeight="1" x14ac:dyDescent="0.15">
      <c r="F957" s="19"/>
      <c r="G957" s="6" t="str">
        <f t="shared" ca="1" si="18"/>
        <v/>
      </c>
    </row>
    <row r="958" spans="6:7" ht="20.100000000000001" customHeight="1" x14ac:dyDescent="0.15">
      <c r="F958" s="19"/>
      <c r="G958" s="6" t="str">
        <f t="shared" ca="1" si="18"/>
        <v/>
      </c>
    </row>
    <row r="959" spans="6:7" ht="20.100000000000001" customHeight="1" x14ac:dyDescent="0.15">
      <c r="F959" s="19"/>
      <c r="G959" s="6" t="str">
        <f t="shared" ca="1" si="18"/>
        <v/>
      </c>
    </row>
    <row r="960" spans="6:7" ht="20.100000000000001" customHeight="1" x14ac:dyDescent="0.15">
      <c r="F960" s="19"/>
      <c r="G960" s="6" t="str">
        <f t="shared" ca="1" si="18"/>
        <v/>
      </c>
    </row>
    <row r="961" spans="6:7" ht="20.100000000000001" customHeight="1" x14ac:dyDescent="0.15">
      <c r="F961" s="19"/>
      <c r="G961" s="6" t="str">
        <f t="shared" ca="1" si="18"/>
        <v/>
      </c>
    </row>
    <row r="962" spans="6:7" ht="20.100000000000001" customHeight="1" x14ac:dyDescent="0.15">
      <c r="F962" s="19"/>
      <c r="G962" s="6" t="str">
        <f t="shared" ca="1" si="18"/>
        <v/>
      </c>
    </row>
    <row r="963" spans="6:7" ht="20.100000000000001" customHeight="1" x14ac:dyDescent="0.15">
      <c r="F963" s="19"/>
      <c r="G963" s="6" t="str">
        <f t="shared" ca="1" si="18"/>
        <v/>
      </c>
    </row>
    <row r="964" spans="6:7" ht="20.100000000000001" customHeight="1" x14ac:dyDescent="0.15">
      <c r="F964" s="19"/>
      <c r="G964" s="6" t="str">
        <f t="shared" ca="1" si="18"/>
        <v/>
      </c>
    </row>
    <row r="965" spans="6:7" ht="20.100000000000001" customHeight="1" x14ac:dyDescent="0.15">
      <c r="F965" s="19"/>
      <c r="G965" s="6" t="str">
        <f t="shared" ca="1" si="18"/>
        <v/>
      </c>
    </row>
    <row r="966" spans="6:7" ht="20.100000000000001" customHeight="1" x14ac:dyDescent="0.15">
      <c r="F966" s="19"/>
      <c r="G966" s="6" t="str">
        <f t="shared" ca="1" si="18"/>
        <v/>
      </c>
    </row>
    <row r="967" spans="6:7" ht="20.100000000000001" customHeight="1" x14ac:dyDescent="0.15">
      <c r="F967" s="19"/>
      <c r="G967" s="6" t="str">
        <f t="shared" ca="1" si="18"/>
        <v/>
      </c>
    </row>
    <row r="968" spans="6:7" ht="20.100000000000001" customHeight="1" x14ac:dyDescent="0.15">
      <c r="F968" s="19"/>
      <c r="G968" s="6" t="str">
        <f t="shared" ca="1" si="18"/>
        <v/>
      </c>
    </row>
    <row r="969" spans="6:7" ht="20.100000000000001" customHeight="1" x14ac:dyDescent="0.15">
      <c r="F969" s="19"/>
      <c r="G969" s="6" t="str">
        <f t="shared" ca="1" si="18"/>
        <v/>
      </c>
    </row>
    <row r="970" spans="6:7" ht="20.100000000000001" customHeight="1" x14ac:dyDescent="0.15">
      <c r="F970" s="19"/>
      <c r="G970" s="6" t="str">
        <f t="shared" ca="1" si="18"/>
        <v/>
      </c>
    </row>
    <row r="971" spans="6:7" ht="20.100000000000001" customHeight="1" x14ac:dyDescent="0.15">
      <c r="F971" s="19"/>
      <c r="G971" s="6" t="str">
        <f t="shared" ca="1" si="18"/>
        <v/>
      </c>
    </row>
    <row r="972" spans="6:7" ht="20.100000000000001" customHeight="1" x14ac:dyDescent="0.15">
      <c r="F972" s="19"/>
      <c r="G972" s="6" t="str">
        <f t="shared" ca="1" si="18"/>
        <v/>
      </c>
    </row>
    <row r="973" spans="6:7" ht="20.100000000000001" customHeight="1" x14ac:dyDescent="0.15">
      <c r="F973" s="19"/>
      <c r="G973" s="6" t="str">
        <f t="shared" ca="1" si="18"/>
        <v/>
      </c>
    </row>
    <row r="974" spans="6:7" ht="20.100000000000001" customHeight="1" x14ac:dyDescent="0.15">
      <c r="F974" s="19"/>
      <c r="G974" s="6" t="str">
        <f t="shared" ca="1" si="18"/>
        <v/>
      </c>
    </row>
    <row r="975" spans="6:7" ht="20.100000000000001" customHeight="1" x14ac:dyDescent="0.15">
      <c r="F975" s="19"/>
      <c r="G975" s="6" t="str">
        <f t="shared" ca="1" si="18"/>
        <v/>
      </c>
    </row>
    <row r="976" spans="6:7" ht="20.100000000000001" customHeight="1" x14ac:dyDescent="0.15">
      <c r="F976" s="19"/>
      <c r="G976" s="6" t="str">
        <f t="shared" ca="1" si="18"/>
        <v/>
      </c>
    </row>
    <row r="977" spans="6:7" ht="20.100000000000001" customHeight="1" x14ac:dyDescent="0.15">
      <c r="F977" s="19"/>
      <c r="G977" s="6" t="str">
        <f t="shared" ca="1" si="18"/>
        <v/>
      </c>
    </row>
    <row r="978" spans="6:7" ht="20.100000000000001" customHeight="1" x14ac:dyDescent="0.15">
      <c r="F978" s="19"/>
      <c r="G978" s="6" t="str">
        <f t="shared" ca="1" si="18"/>
        <v/>
      </c>
    </row>
    <row r="979" spans="6:7" ht="20.100000000000001" customHeight="1" x14ac:dyDescent="0.15">
      <c r="F979" s="19"/>
      <c r="G979" s="6" t="str">
        <f t="shared" ca="1" si="18"/>
        <v/>
      </c>
    </row>
    <row r="980" spans="6:7" ht="20.100000000000001" customHeight="1" x14ac:dyDescent="0.15">
      <c r="F980" s="19"/>
      <c r="G980" s="6" t="str">
        <f t="shared" ca="1" si="18"/>
        <v/>
      </c>
    </row>
    <row r="981" spans="6:7" ht="20.100000000000001" customHeight="1" x14ac:dyDescent="0.15">
      <c r="F981" s="19"/>
      <c r="G981" s="6" t="str">
        <f t="shared" ca="1" si="18"/>
        <v/>
      </c>
    </row>
    <row r="982" spans="6:7" ht="20.100000000000001" customHeight="1" x14ac:dyDescent="0.15">
      <c r="F982" s="19"/>
      <c r="G982" s="6" t="str">
        <f t="shared" ca="1" si="18"/>
        <v/>
      </c>
    </row>
    <row r="983" spans="6:7" ht="20.100000000000001" customHeight="1" x14ac:dyDescent="0.15">
      <c r="F983" s="19"/>
      <c r="G983" s="6" t="str">
        <f t="shared" ca="1" si="18"/>
        <v/>
      </c>
    </row>
    <row r="984" spans="6:7" ht="20.100000000000001" customHeight="1" x14ac:dyDescent="0.15">
      <c r="F984" s="19"/>
      <c r="G984" s="6" t="str">
        <f t="shared" ca="1" si="18"/>
        <v/>
      </c>
    </row>
    <row r="985" spans="6:7" ht="20.100000000000001" customHeight="1" x14ac:dyDescent="0.15">
      <c r="F985" s="19"/>
      <c r="G985" s="6" t="str">
        <f t="shared" ref="G985:G1048" ca="1" si="19">IF(F985="","",DATEDIF(F985,TODAY(),"Y")&amp;"年"&amp;DATEDIF(F985,TODAY(),"YM")&amp;"か月")</f>
        <v/>
      </c>
    </row>
    <row r="986" spans="6:7" ht="20.100000000000001" customHeight="1" x14ac:dyDescent="0.15">
      <c r="F986" s="19"/>
      <c r="G986" s="6" t="str">
        <f t="shared" ca="1" si="19"/>
        <v/>
      </c>
    </row>
    <row r="987" spans="6:7" ht="20.100000000000001" customHeight="1" x14ac:dyDescent="0.15">
      <c r="F987" s="19"/>
      <c r="G987" s="6" t="str">
        <f t="shared" ca="1" si="19"/>
        <v/>
      </c>
    </row>
    <row r="988" spans="6:7" ht="20.100000000000001" customHeight="1" x14ac:dyDescent="0.15">
      <c r="F988" s="19"/>
      <c r="G988" s="6" t="str">
        <f t="shared" ca="1" si="19"/>
        <v/>
      </c>
    </row>
    <row r="989" spans="6:7" ht="20.100000000000001" customHeight="1" x14ac:dyDescent="0.15">
      <c r="F989" s="19"/>
      <c r="G989" s="6" t="str">
        <f t="shared" ca="1" si="19"/>
        <v/>
      </c>
    </row>
    <row r="990" spans="6:7" ht="20.100000000000001" customHeight="1" x14ac:dyDescent="0.15">
      <c r="F990" s="19"/>
      <c r="G990" s="6" t="str">
        <f t="shared" ca="1" si="19"/>
        <v/>
      </c>
    </row>
    <row r="991" spans="6:7" ht="20.100000000000001" customHeight="1" x14ac:dyDescent="0.15">
      <c r="F991" s="19"/>
      <c r="G991" s="6" t="str">
        <f t="shared" ca="1" si="19"/>
        <v/>
      </c>
    </row>
    <row r="992" spans="6:7" ht="20.100000000000001" customHeight="1" x14ac:dyDescent="0.15">
      <c r="F992" s="19"/>
      <c r="G992" s="6" t="str">
        <f t="shared" ca="1" si="19"/>
        <v/>
      </c>
    </row>
    <row r="993" spans="6:7" ht="20.100000000000001" customHeight="1" x14ac:dyDescent="0.15">
      <c r="F993" s="19"/>
      <c r="G993" s="6" t="str">
        <f t="shared" ca="1" si="19"/>
        <v/>
      </c>
    </row>
    <row r="994" spans="6:7" ht="20.100000000000001" customHeight="1" x14ac:dyDescent="0.15">
      <c r="F994" s="19"/>
      <c r="G994" s="6" t="str">
        <f t="shared" ca="1" si="19"/>
        <v/>
      </c>
    </row>
    <row r="995" spans="6:7" ht="20.100000000000001" customHeight="1" x14ac:dyDescent="0.15">
      <c r="F995" s="19"/>
      <c r="G995" s="6" t="str">
        <f t="shared" ca="1" si="19"/>
        <v/>
      </c>
    </row>
    <row r="996" spans="6:7" ht="20.100000000000001" customHeight="1" x14ac:dyDescent="0.15">
      <c r="F996" s="19"/>
      <c r="G996" s="6" t="str">
        <f t="shared" ca="1" si="19"/>
        <v/>
      </c>
    </row>
    <row r="997" spans="6:7" ht="20.100000000000001" customHeight="1" x14ac:dyDescent="0.15">
      <c r="F997" s="19"/>
      <c r="G997" s="6" t="str">
        <f t="shared" ca="1" si="19"/>
        <v/>
      </c>
    </row>
    <row r="998" spans="6:7" ht="20.100000000000001" customHeight="1" x14ac:dyDescent="0.15">
      <c r="F998" s="19"/>
      <c r="G998" s="6" t="str">
        <f t="shared" ca="1" si="19"/>
        <v/>
      </c>
    </row>
    <row r="999" spans="6:7" ht="20.100000000000001" customHeight="1" x14ac:dyDescent="0.15">
      <c r="F999" s="19"/>
      <c r="G999" s="6" t="str">
        <f t="shared" ca="1" si="19"/>
        <v/>
      </c>
    </row>
    <row r="1000" spans="6:7" ht="20.100000000000001" customHeight="1" x14ac:dyDescent="0.15">
      <c r="F1000" s="19"/>
      <c r="G1000" s="6" t="str">
        <f t="shared" ca="1" si="19"/>
        <v/>
      </c>
    </row>
    <row r="1001" spans="6:7" ht="20.100000000000001" customHeight="1" x14ac:dyDescent="0.15">
      <c r="F1001" s="19"/>
      <c r="G1001" s="6" t="str">
        <f t="shared" ca="1" si="19"/>
        <v/>
      </c>
    </row>
    <row r="1002" spans="6:7" ht="20.100000000000001" customHeight="1" x14ac:dyDescent="0.15">
      <c r="F1002" s="19"/>
      <c r="G1002" s="6" t="str">
        <f t="shared" ca="1" si="19"/>
        <v/>
      </c>
    </row>
    <row r="1003" spans="6:7" ht="20.100000000000001" customHeight="1" x14ac:dyDescent="0.15">
      <c r="F1003" s="19"/>
      <c r="G1003" s="6" t="str">
        <f t="shared" ca="1" si="19"/>
        <v/>
      </c>
    </row>
    <row r="1004" spans="6:7" ht="20.100000000000001" customHeight="1" x14ac:dyDescent="0.15">
      <c r="F1004" s="19"/>
      <c r="G1004" s="6" t="str">
        <f t="shared" ca="1" si="19"/>
        <v/>
      </c>
    </row>
    <row r="1005" spans="6:7" ht="20.100000000000001" customHeight="1" x14ac:dyDescent="0.15">
      <c r="F1005" s="19"/>
      <c r="G1005" s="6" t="str">
        <f t="shared" ca="1" si="19"/>
        <v/>
      </c>
    </row>
    <row r="1006" spans="6:7" ht="20.100000000000001" customHeight="1" x14ac:dyDescent="0.15">
      <c r="F1006" s="19"/>
      <c r="G1006" s="6" t="str">
        <f t="shared" ca="1" si="19"/>
        <v/>
      </c>
    </row>
    <row r="1007" spans="6:7" ht="20.100000000000001" customHeight="1" x14ac:dyDescent="0.15">
      <c r="F1007" s="19"/>
      <c r="G1007" s="6" t="str">
        <f t="shared" ca="1" si="19"/>
        <v/>
      </c>
    </row>
    <row r="1008" spans="6:7" ht="20.100000000000001" customHeight="1" x14ac:dyDescent="0.15">
      <c r="F1008" s="19"/>
      <c r="G1008" s="6" t="str">
        <f t="shared" ca="1" si="19"/>
        <v/>
      </c>
    </row>
    <row r="1009" spans="6:7" ht="20.100000000000001" customHeight="1" x14ac:dyDescent="0.15">
      <c r="F1009" s="19"/>
      <c r="G1009" s="6" t="str">
        <f t="shared" ca="1" si="19"/>
        <v/>
      </c>
    </row>
    <row r="1010" spans="6:7" ht="20.100000000000001" customHeight="1" x14ac:dyDescent="0.15">
      <c r="F1010" s="19"/>
      <c r="G1010" s="6" t="str">
        <f t="shared" ca="1" si="19"/>
        <v/>
      </c>
    </row>
    <row r="1011" spans="6:7" ht="20.100000000000001" customHeight="1" x14ac:dyDescent="0.15">
      <c r="F1011" s="19"/>
      <c r="G1011" s="6" t="str">
        <f t="shared" ca="1" si="19"/>
        <v/>
      </c>
    </row>
    <row r="1012" spans="6:7" ht="20.100000000000001" customHeight="1" x14ac:dyDescent="0.15">
      <c r="F1012" s="19"/>
      <c r="G1012" s="6" t="str">
        <f t="shared" ca="1" si="19"/>
        <v/>
      </c>
    </row>
    <row r="1013" spans="6:7" ht="20.100000000000001" customHeight="1" x14ac:dyDescent="0.15">
      <c r="F1013" s="19"/>
      <c r="G1013" s="6" t="str">
        <f t="shared" ca="1" si="19"/>
        <v/>
      </c>
    </row>
    <row r="1014" spans="6:7" ht="20.100000000000001" customHeight="1" x14ac:dyDescent="0.15">
      <c r="F1014" s="19"/>
      <c r="G1014" s="6" t="str">
        <f t="shared" ca="1" si="19"/>
        <v/>
      </c>
    </row>
    <row r="1015" spans="6:7" ht="20.100000000000001" customHeight="1" x14ac:dyDescent="0.15">
      <c r="F1015" s="19"/>
      <c r="G1015" s="6" t="str">
        <f t="shared" ca="1" si="19"/>
        <v/>
      </c>
    </row>
    <row r="1016" spans="6:7" ht="20.100000000000001" customHeight="1" x14ac:dyDescent="0.15">
      <c r="F1016" s="19"/>
      <c r="G1016" s="6" t="str">
        <f t="shared" ca="1" si="19"/>
        <v/>
      </c>
    </row>
    <row r="1017" spans="6:7" ht="20.100000000000001" customHeight="1" x14ac:dyDescent="0.15">
      <c r="F1017" s="19"/>
      <c r="G1017" s="6" t="str">
        <f t="shared" ca="1" si="19"/>
        <v/>
      </c>
    </row>
    <row r="1018" spans="6:7" ht="20.100000000000001" customHeight="1" x14ac:dyDescent="0.15">
      <c r="F1018" s="19"/>
      <c r="G1018" s="6" t="str">
        <f t="shared" ca="1" si="19"/>
        <v/>
      </c>
    </row>
    <row r="1019" spans="6:7" ht="20.100000000000001" customHeight="1" x14ac:dyDescent="0.15">
      <c r="F1019" s="19"/>
      <c r="G1019" s="6" t="str">
        <f t="shared" ca="1" si="19"/>
        <v/>
      </c>
    </row>
    <row r="1020" spans="6:7" ht="20.100000000000001" customHeight="1" x14ac:dyDescent="0.15">
      <c r="F1020" s="19"/>
      <c r="G1020" s="6" t="str">
        <f t="shared" ca="1" si="19"/>
        <v/>
      </c>
    </row>
    <row r="1021" spans="6:7" ht="20.100000000000001" customHeight="1" x14ac:dyDescent="0.15">
      <c r="F1021" s="19"/>
      <c r="G1021" s="6" t="str">
        <f t="shared" ca="1" si="19"/>
        <v/>
      </c>
    </row>
    <row r="1022" spans="6:7" ht="20.100000000000001" customHeight="1" x14ac:dyDescent="0.15">
      <c r="F1022" s="19"/>
      <c r="G1022" s="6" t="str">
        <f t="shared" ca="1" si="19"/>
        <v/>
      </c>
    </row>
    <row r="1023" spans="6:7" ht="20.100000000000001" customHeight="1" x14ac:dyDescent="0.15">
      <c r="F1023" s="19"/>
      <c r="G1023" s="6" t="str">
        <f t="shared" ca="1" si="19"/>
        <v/>
      </c>
    </row>
    <row r="1024" spans="6:7" ht="20.100000000000001" customHeight="1" x14ac:dyDescent="0.15">
      <c r="F1024" s="19"/>
      <c r="G1024" s="6" t="str">
        <f t="shared" ca="1" si="19"/>
        <v/>
      </c>
    </row>
    <row r="1025" spans="6:7" ht="20.100000000000001" customHeight="1" x14ac:dyDescent="0.15">
      <c r="F1025" s="19"/>
      <c r="G1025" s="6" t="str">
        <f t="shared" ca="1" si="19"/>
        <v/>
      </c>
    </row>
    <row r="1026" spans="6:7" ht="20.100000000000001" customHeight="1" x14ac:dyDescent="0.15">
      <c r="F1026" s="19"/>
      <c r="G1026" s="6" t="str">
        <f t="shared" ca="1" si="19"/>
        <v/>
      </c>
    </row>
    <row r="1027" spans="6:7" ht="20.100000000000001" customHeight="1" x14ac:dyDescent="0.15">
      <c r="F1027" s="19"/>
      <c r="G1027" s="6" t="str">
        <f t="shared" ca="1" si="19"/>
        <v/>
      </c>
    </row>
    <row r="1028" spans="6:7" ht="20.100000000000001" customHeight="1" x14ac:dyDescent="0.15">
      <c r="F1028" s="19"/>
      <c r="G1028" s="6" t="str">
        <f t="shared" ca="1" si="19"/>
        <v/>
      </c>
    </row>
    <row r="1029" spans="6:7" ht="20.100000000000001" customHeight="1" x14ac:dyDescent="0.15">
      <c r="F1029" s="19"/>
      <c r="G1029" s="6" t="str">
        <f t="shared" ca="1" si="19"/>
        <v/>
      </c>
    </row>
    <row r="1030" spans="6:7" ht="20.100000000000001" customHeight="1" x14ac:dyDescent="0.15">
      <c r="F1030" s="19"/>
      <c r="G1030" s="6" t="str">
        <f t="shared" ca="1" si="19"/>
        <v/>
      </c>
    </row>
    <row r="1031" spans="6:7" ht="20.100000000000001" customHeight="1" x14ac:dyDescent="0.15">
      <c r="F1031" s="19"/>
      <c r="G1031" s="6" t="str">
        <f t="shared" ca="1" si="19"/>
        <v/>
      </c>
    </row>
    <row r="1032" spans="6:7" ht="20.100000000000001" customHeight="1" x14ac:dyDescent="0.15">
      <c r="F1032" s="19"/>
      <c r="G1032" s="6" t="str">
        <f t="shared" ca="1" si="19"/>
        <v/>
      </c>
    </row>
    <row r="1033" spans="6:7" ht="20.100000000000001" customHeight="1" x14ac:dyDescent="0.15">
      <c r="F1033" s="19"/>
      <c r="G1033" s="6" t="str">
        <f t="shared" ca="1" si="19"/>
        <v/>
      </c>
    </row>
    <row r="1034" spans="6:7" ht="20.100000000000001" customHeight="1" x14ac:dyDescent="0.15">
      <c r="F1034" s="19"/>
      <c r="G1034" s="6" t="str">
        <f t="shared" ca="1" si="19"/>
        <v/>
      </c>
    </row>
    <row r="1035" spans="6:7" ht="20.100000000000001" customHeight="1" x14ac:dyDescent="0.15">
      <c r="F1035" s="19"/>
      <c r="G1035" s="6" t="str">
        <f t="shared" ca="1" si="19"/>
        <v/>
      </c>
    </row>
    <row r="1036" spans="6:7" ht="20.100000000000001" customHeight="1" x14ac:dyDescent="0.15">
      <c r="F1036" s="19"/>
      <c r="G1036" s="6" t="str">
        <f t="shared" ca="1" si="19"/>
        <v/>
      </c>
    </row>
    <row r="1037" spans="6:7" ht="20.100000000000001" customHeight="1" x14ac:dyDescent="0.15">
      <c r="F1037" s="19"/>
      <c r="G1037" s="6" t="str">
        <f t="shared" ca="1" si="19"/>
        <v/>
      </c>
    </row>
    <row r="1038" spans="6:7" ht="20.100000000000001" customHeight="1" x14ac:dyDescent="0.15">
      <c r="F1038" s="19"/>
      <c r="G1038" s="6" t="str">
        <f t="shared" ca="1" si="19"/>
        <v/>
      </c>
    </row>
    <row r="1039" spans="6:7" ht="20.100000000000001" customHeight="1" x14ac:dyDescent="0.15">
      <c r="F1039" s="19"/>
      <c r="G1039" s="6" t="str">
        <f t="shared" ca="1" si="19"/>
        <v/>
      </c>
    </row>
    <row r="1040" spans="6:7" ht="20.100000000000001" customHeight="1" x14ac:dyDescent="0.15">
      <c r="F1040" s="19"/>
      <c r="G1040" s="6" t="str">
        <f t="shared" ca="1" si="19"/>
        <v/>
      </c>
    </row>
    <row r="1041" spans="6:7" ht="20.100000000000001" customHeight="1" x14ac:dyDescent="0.15">
      <c r="F1041" s="19"/>
      <c r="G1041" s="6" t="str">
        <f t="shared" ca="1" si="19"/>
        <v/>
      </c>
    </row>
    <row r="1042" spans="6:7" ht="20.100000000000001" customHeight="1" x14ac:dyDescent="0.15">
      <c r="F1042" s="19"/>
      <c r="G1042" s="6" t="str">
        <f t="shared" ca="1" si="19"/>
        <v/>
      </c>
    </row>
    <row r="1043" spans="6:7" ht="20.100000000000001" customHeight="1" x14ac:dyDescent="0.15">
      <c r="F1043" s="19"/>
      <c r="G1043" s="6" t="str">
        <f t="shared" ca="1" si="19"/>
        <v/>
      </c>
    </row>
    <row r="1044" spans="6:7" ht="20.100000000000001" customHeight="1" x14ac:dyDescent="0.15">
      <c r="F1044" s="19"/>
      <c r="G1044" s="6" t="str">
        <f t="shared" ca="1" si="19"/>
        <v/>
      </c>
    </row>
    <row r="1045" spans="6:7" ht="20.100000000000001" customHeight="1" x14ac:dyDescent="0.15">
      <c r="F1045" s="19"/>
      <c r="G1045" s="6" t="str">
        <f t="shared" ca="1" si="19"/>
        <v/>
      </c>
    </row>
    <row r="1046" spans="6:7" ht="20.100000000000001" customHeight="1" x14ac:dyDescent="0.15">
      <c r="F1046" s="19"/>
      <c r="G1046" s="6" t="str">
        <f t="shared" ca="1" si="19"/>
        <v/>
      </c>
    </row>
    <row r="1047" spans="6:7" ht="20.100000000000001" customHeight="1" x14ac:dyDescent="0.15">
      <c r="F1047" s="19"/>
      <c r="G1047" s="6" t="str">
        <f t="shared" ca="1" si="19"/>
        <v/>
      </c>
    </row>
    <row r="1048" spans="6:7" ht="20.100000000000001" customHeight="1" x14ac:dyDescent="0.15">
      <c r="F1048" s="19"/>
      <c r="G1048" s="6" t="str">
        <f t="shared" ca="1" si="19"/>
        <v/>
      </c>
    </row>
    <row r="1049" spans="6:7" ht="20.100000000000001" customHeight="1" x14ac:dyDescent="0.15">
      <c r="F1049" s="19"/>
      <c r="G1049" s="6" t="str">
        <f t="shared" ref="G1049:G1112" ca="1" si="20">IF(F1049="","",DATEDIF(F1049,TODAY(),"Y")&amp;"年"&amp;DATEDIF(F1049,TODAY(),"YM")&amp;"か月")</f>
        <v/>
      </c>
    </row>
    <row r="1050" spans="6:7" ht="20.100000000000001" customHeight="1" x14ac:dyDescent="0.15">
      <c r="F1050" s="19"/>
      <c r="G1050" s="6" t="str">
        <f t="shared" ca="1" si="20"/>
        <v/>
      </c>
    </row>
    <row r="1051" spans="6:7" ht="20.100000000000001" customHeight="1" x14ac:dyDescent="0.15">
      <c r="F1051" s="19"/>
      <c r="G1051" s="6" t="str">
        <f t="shared" ca="1" si="20"/>
        <v/>
      </c>
    </row>
    <row r="1052" spans="6:7" ht="20.100000000000001" customHeight="1" x14ac:dyDescent="0.15">
      <c r="F1052" s="19"/>
      <c r="G1052" s="6" t="str">
        <f t="shared" ca="1" si="20"/>
        <v/>
      </c>
    </row>
    <row r="1053" spans="6:7" ht="20.100000000000001" customHeight="1" x14ac:dyDescent="0.15">
      <c r="F1053" s="19"/>
      <c r="G1053" s="6" t="str">
        <f t="shared" ca="1" si="20"/>
        <v/>
      </c>
    </row>
    <row r="1054" spans="6:7" ht="20.100000000000001" customHeight="1" x14ac:dyDescent="0.15">
      <c r="F1054" s="19"/>
      <c r="G1054" s="6" t="str">
        <f t="shared" ca="1" si="20"/>
        <v/>
      </c>
    </row>
    <row r="1055" spans="6:7" ht="20.100000000000001" customHeight="1" x14ac:dyDescent="0.15">
      <c r="F1055" s="19"/>
      <c r="G1055" s="6" t="str">
        <f t="shared" ca="1" si="20"/>
        <v/>
      </c>
    </row>
    <row r="1056" spans="6:7" ht="20.100000000000001" customHeight="1" x14ac:dyDescent="0.15">
      <c r="F1056" s="19"/>
      <c r="G1056" s="6" t="str">
        <f t="shared" ca="1" si="20"/>
        <v/>
      </c>
    </row>
    <row r="1057" spans="6:7" ht="20.100000000000001" customHeight="1" x14ac:dyDescent="0.15">
      <c r="F1057" s="19"/>
      <c r="G1057" s="6" t="str">
        <f t="shared" ca="1" si="20"/>
        <v/>
      </c>
    </row>
    <row r="1058" spans="6:7" ht="20.100000000000001" customHeight="1" x14ac:dyDescent="0.15">
      <c r="F1058" s="19"/>
      <c r="G1058" s="6" t="str">
        <f t="shared" ca="1" si="20"/>
        <v/>
      </c>
    </row>
    <row r="1059" spans="6:7" ht="20.100000000000001" customHeight="1" x14ac:dyDescent="0.15">
      <c r="F1059" s="19"/>
      <c r="G1059" s="6" t="str">
        <f t="shared" ca="1" si="20"/>
        <v/>
      </c>
    </row>
    <row r="1060" spans="6:7" ht="20.100000000000001" customHeight="1" x14ac:dyDescent="0.15">
      <c r="F1060" s="19"/>
      <c r="G1060" s="6" t="str">
        <f t="shared" ca="1" si="20"/>
        <v/>
      </c>
    </row>
    <row r="1061" spans="6:7" ht="20.100000000000001" customHeight="1" x14ac:dyDescent="0.15">
      <c r="F1061" s="19"/>
      <c r="G1061" s="6" t="str">
        <f t="shared" ca="1" si="20"/>
        <v/>
      </c>
    </row>
    <row r="1062" spans="6:7" ht="20.100000000000001" customHeight="1" x14ac:dyDescent="0.15">
      <c r="F1062" s="19"/>
      <c r="G1062" s="6" t="str">
        <f t="shared" ca="1" si="20"/>
        <v/>
      </c>
    </row>
    <row r="1063" spans="6:7" ht="20.100000000000001" customHeight="1" x14ac:dyDescent="0.15">
      <c r="F1063" s="19"/>
      <c r="G1063" s="6" t="str">
        <f t="shared" ca="1" si="20"/>
        <v/>
      </c>
    </row>
    <row r="1064" spans="6:7" ht="20.100000000000001" customHeight="1" x14ac:dyDescent="0.15">
      <c r="F1064" s="19"/>
      <c r="G1064" s="6" t="str">
        <f t="shared" ca="1" si="20"/>
        <v/>
      </c>
    </row>
    <row r="1065" spans="6:7" ht="20.100000000000001" customHeight="1" x14ac:dyDescent="0.15">
      <c r="F1065" s="19"/>
      <c r="G1065" s="6" t="str">
        <f t="shared" ca="1" si="20"/>
        <v/>
      </c>
    </row>
    <row r="1066" spans="6:7" ht="20.100000000000001" customHeight="1" x14ac:dyDescent="0.15">
      <c r="F1066" s="19"/>
      <c r="G1066" s="6" t="str">
        <f t="shared" ca="1" si="20"/>
        <v/>
      </c>
    </row>
    <row r="1067" spans="6:7" ht="20.100000000000001" customHeight="1" x14ac:dyDescent="0.15">
      <c r="F1067" s="19"/>
      <c r="G1067" s="6" t="str">
        <f t="shared" ca="1" si="20"/>
        <v/>
      </c>
    </row>
    <row r="1068" spans="6:7" ht="20.100000000000001" customHeight="1" x14ac:dyDescent="0.15">
      <c r="F1068" s="19"/>
      <c r="G1068" s="6" t="str">
        <f t="shared" ca="1" si="20"/>
        <v/>
      </c>
    </row>
    <row r="1069" spans="6:7" ht="20.100000000000001" customHeight="1" x14ac:dyDescent="0.15">
      <c r="F1069" s="19"/>
      <c r="G1069" s="6" t="str">
        <f t="shared" ca="1" si="20"/>
        <v/>
      </c>
    </row>
    <row r="1070" spans="6:7" ht="20.100000000000001" customHeight="1" x14ac:dyDescent="0.15">
      <c r="F1070" s="19"/>
      <c r="G1070" s="6" t="str">
        <f t="shared" ca="1" si="20"/>
        <v/>
      </c>
    </row>
    <row r="1071" spans="6:7" ht="20.100000000000001" customHeight="1" x14ac:dyDescent="0.15">
      <c r="F1071" s="19"/>
      <c r="G1071" s="6" t="str">
        <f t="shared" ca="1" si="20"/>
        <v/>
      </c>
    </row>
    <row r="1072" spans="6:7" ht="20.100000000000001" customHeight="1" x14ac:dyDescent="0.15">
      <c r="F1072" s="19"/>
      <c r="G1072" s="6" t="str">
        <f t="shared" ca="1" si="20"/>
        <v/>
      </c>
    </row>
    <row r="1073" spans="6:7" ht="20.100000000000001" customHeight="1" x14ac:dyDescent="0.15">
      <c r="F1073" s="19"/>
      <c r="G1073" s="6" t="str">
        <f t="shared" ca="1" si="20"/>
        <v/>
      </c>
    </row>
    <row r="1074" spans="6:7" ht="20.100000000000001" customHeight="1" x14ac:dyDescent="0.15">
      <c r="F1074" s="19"/>
      <c r="G1074" s="6" t="str">
        <f t="shared" ca="1" si="20"/>
        <v/>
      </c>
    </row>
    <row r="1075" spans="6:7" ht="20.100000000000001" customHeight="1" x14ac:dyDescent="0.15">
      <c r="F1075" s="19"/>
      <c r="G1075" s="6" t="str">
        <f t="shared" ca="1" si="20"/>
        <v/>
      </c>
    </row>
    <row r="1076" spans="6:7" ht="20.100000000000001" customHeight="1" x14ac:dyDescent="0.15">
      <c r="F1076" s="19"/>
      <c r="G1076" s="6" t="str">
        <f t="shared" ca="1" si="20"/>
        <v/>
      </c>
    </row>
    <row r="1077" spans="6:7" ht="20.100000000000001" customHeight="1" x14ac:dyDescent="0.15">
      <c r="F1077" s="19"/>
      <c r="G1077" s="6" t="str">
        <f t="shared" ca="1" si="20"/>
        <v/>
      </c>
    </row>
    <row r="1078" spans="6:7" ht="20.100000000000001" customHeight="1" x14ac:dyDescent="0.15">
      <c r="F1078" s="19"/>
      <c r="G1078" s="6" t="str">
        <f t="shared" ca="1" si="20"/>
        <v/>
      </c>
    </row>
    <row r="1079" spans="6:7" ht="20.100000000000001" customHeight="1" x14ac:dyDescent="0.15">
      <c r="F1079" s="19"/>
      <c r="G1079" s="6" t="str">
        <f t="shared" ca="1" si="20"/>
        <v/>
      </c>
    </row>
    <row r="1080" spans="6:7" ht="20.100000000000001" customHeight="1" x14ac:dyDescent="0.15">
      <c r="F1080" s="19"/>
      <c r="G1080" s="6" t="str">
        <f t="shared" ca="1" si="20"/>
        <v/>
      </c>
    </row>
    <row r="1081" spans="6:7" ht="20.100000000000001" customHeight="1" x14ac:dyDescent="0.15">
      <c r="F1081" s="19"/>
      <c r="G1081" s="6" t="str">
        <f t="shared" ca="1" si="20"/>
        <v/>
      </c>
    </row>
    <row r="1082" spans="6:7" ht="20.100000000000001" customHeight="1" x14ac:dyDescent="0.15">
      <c r="F1082" s="19"/>
      <c r="G1082" s="6" t="str">
        <f t="shared" ca="1" si="20"/>
        <v/>
      </c>
    </row>
    <row r="1083" spans="6:7" ht="20.100000000000001" customHeight="1" x14ac:dyDescent="0.15">
      <c r="F1083" s="19"/>
      <c r="G1083" s="6" t="str">
        <f t="shared" ca="1" si="20"/>
        <v/>
      </c>
    </row>
    <row r="1084" spans="6:7" ht="20.100000000000001" customHeight="1" x14ac:dyDescent="0.15">
      <c r="F1084" s="19"/>
      <c r="G1084" s="6" t="str">
        <f t="shared" ca="1" si="20"/>
        <v/>
      </c>
    </row>
    <row r="1085" spans="6:7" ht="20.100000000000001" customHeight="1" x14ac:dyDescent="0.15">
      <c r="F1085" s="19"/>
      <c r="G1085" s="6" t="str">
        <f t="shared" ca="1" si="20"/>
        <v/>
      </c>
    </row>
    <row r="1086" spans="6:7" ht="20.100000000000001" customHeight="1" x14ac:dyDescent="0.15">
      <c r="F1086" s="19"/>
      <c r="G1086" s="6" t="str">
        <f t="shared" ca="1" si="20"/>
        <v/>
      </c>
    </row>
    <row r="1087" spans="6:7" ht="20.100000000000001" customHeight="1" x14ac:dyDescent="0.15">
      <c r="F1087" s="19"/>
      <c r="G1087" s="6" t="str">
        <f t="shared" ca="1" si="20"/>
        <v/>
      </c>
    </row>
    <row r="1088" spans="6:7" ht="20.100000000000001" customHeight="1" x14ac:dyDescent="0.15">
      <c r="F1088" s="19"/>
      <c r="G1088" s="6" t="str">
        <f t="shared" ca="1" si="20"/>
        <v/>
      </c>
    </row>
    <row r="1089" spans="6:7" ht="20.100000000000001" customHeight="1" x14ac:dyDescent="0.15">
      <c r="F1089" s="19"/>
      <c r="G1089" s="6" t="str">
        <f t="shared" ca="1" si="20"/>
        <v/>
      </c>
    </row>
    <row r="1090" spans="6:7" ht="20.100000000000001" customHeight="1" x14ac:dyDescent="0.15">
      <c r="F1090" s="19"/>
      <c r="G1090" s="6" t="str">
        <f t="shared" ca="1" si="20"/>
        <v/>
      </c>
    </row>
    <row r="1091" spans="6:7" ht="20.100000000000001" customHeight="1" x14ac:dyDescent="0.15">
      <c r="F1091" s="19"/>
      <c r="G1091" s="6" t="str">
        <f t="shared" ca="1" si="20"/>
        <v/>
      </c>
    </row>
    <row r="1092" spans="6:7" ht="20.100000000000001" customHeight="1" x14ac:dyDescent="0.15">
      <c r="F1092" s="19"/>
      <c r="G1092" s="6" t="str">
        <f t="shared" ca="1" si="20"/>
        <v/>
      </c>
    </row>
    <row r="1093" spans="6:7" ht="20.100000000000001" customHeight="1" x14ac:dyDescent="0.15">
      <c r="F1093" s="19"/>
      <c r="G1093" s="6" t="str">
        <f t="shared" ca="1" si="20"/>
        <v/>
      </c>
    </row>
    <row r="1094" spans="6:7" ht="20.100000000000001" customHeight="1" x14ac:dyDescent="0.15">
      <c r="F1094" s="19"/>
      <c r="G1094" s="6" t="str">
        <f t="shared" ca="1" si="20"/>
        <v/>
      </c>
    </row>
    <row r="1095" spans="6:7" ht="20.100000000000001" customHeight="1" x14ac:dyDescent="0.15">
      <c r="F1095" s="19"/>
      <c r="G1095" s="6" t="str">
        <f t="shared" ca="1" si="20"/>
        <v/>
      </c>
    </row>
    <row r="1096" spans="6:7" ht="20.100000000000001" customHeight="1" x14ac:dyDescent="0.15">
      <c r="F1096" s="19"/>
      <c r="G1096" s="6" t="str">
        <f t="shared" ca="1" si="20"/>
        <v/>
      </c>
    </row>
    <row r="1097" spans="6:7" ht="20.100000000000001" customHeight="1" x14ac:dyDescent="0.15">
      <c r="F1097" s="19"/>
      <c r="G1097" s="6" t="str">
        <f t="shared" ca="1" si="20"/>
        <v/>
      </c>
    </row>
    <row r="1098" spans="6:7" ht="20.100000000000001" customHeight="1" x14ac:dyDescent="0.15">
      <c r="F1098" s="19"/>
      <c r="G1098" s="6" t="str">
        <f t="shared" ca="1" si="20"/>
        <v/>
      </c>
    </row>
    <row r="1099" spans="6:7" ht="20.100000000000001" customHeight="1" x14ac:dyDescent="0.15">
      <c r="F1099" s="19"/>
      <c r="G1099" s="6" t="str">
        <f t="shared" ca="1" si="20"/>
        <v/>
      </c>
    </row>
    <row r="1100" spans="6:7" ht="20.100000000000001" customHeight="1" x14ac:dyDescent="0.15">
      <c r="F1100" s="19"/>
      <c r="G1100" s="6" t="str">
        <f t="shared" ca="1" si="20"/>
        <v/>
      </c>
    </row>
    <row r="1101" spans="6:7" ht="20.100000000000001" customHeight="1" x14ac:dyDescent="0.15">
      <c r="F1101" s="19"/>
      <c r="G1101" s="6" t="str">
        <f t="shared" ca="1" si="20"/>
        <v/>
      </c>
    </row>
    <row r="1102" spans="6:7" ht="20.100000000000001" customHeight="1" x14ac:dyDescent="0.15">
      <c r="F1102" s="19"/>
      <c r="G1102" s="6" t="str">
        <f t="shared" ca="1" si="20"/>
        <v/>
      </c>
    </row>
    <row r="1103" spans="6:7" ht="20.100000000000001" customHeight="1" x14ac:dyDescent="0.15">
      <c r="F1103" s="19"/>
      <c r="G1103" s="6" t="str">
        <f t="shared" ca="1" si="20"/>
        <v/>
      </c>
    </row>
    <row r="1104" spans="6:7" ht="20.100000000000001" customHeight="1" x14ac:dyDescent="0.15">
      <c r="F1104" s="19"/>
      <c r="G1104" s="6" t="str">
        <f t="shared" ca="1" si="20"/>
        <v/>
      </c>
    </row>
    <row r="1105" spans="6:7" ht="20.100000000000001" customHeight="1" x14ac:dyDescent="0.15">
      <c r="F1105" s="19"/>
      <c r="G1105" s="6" t="str">
        <f t="shared" ca="1" si="20"/>
        <v/>
      </c>
    </row>
    <row r="1106" spans="6:7" ht="20.100000000000001" customHeight="1" x14ac:dyDescent="0.15">
      <c r="F1106" s="19"/>
      <c r="G1106" s="6" t="str">
        <f t="shared" ca="1" si="20"/>
        <v/>
      </c>
    </row>
    <row r="1107" spans="6:7" ht="20.100000000000001" customHeight="1" x14ac:dyDescent="0.15">
      <c r="F1107" s="19"/>
      <c r="G1107" s="6" t="str">
        <f t="shared" ca="1" si="20"/>
        <v/>
      </c>
    </row>
    <row r="1108" spans="6:7" ht="20.100000000000001" customHeight="1" x14ac:dyDescent="0.15">
      <c r="F1108" s="19"/>
      <c r="G1108" s="6" t="str">
        <f t="shared" ca="1" si="20"/>
        <v/>
      </c>
    </row>
    <row r="1109" spans="6:7" ht="20.100000000000001" customHeight="1" x14ac:dyDescent="0.15">
      <c r="F1109" s="19"/>
      <c r="G1109" s="6" t="str">
        <f t="shared" ca="1" si="20"/>
        <v/>
      </c>
    </row>
    <row r="1110" spans="6:7" ht="20.100000000000001" customHeight="1" x14ac:dyDescent="0.15">
      <c r="F1110" s="19"/>
      <c r="G1110" s="6" t="str">
        <f t="shared" ca="1" si="20"/>
        <v/>
      </c>
    </row>
    <row r="1111" spans="6:7" ht="20.100000000000001" customHeight="1" x14ac:dyDescent="0.15">
      <c r="F1111" s="19"/>
      <c r="G1111" s="6" t="str">
        <f t="shared" ca="1" si="20"/>
        <v/>
      </c>
    </row>
    <row r="1112" spans="6:7" ht="20.100000000000001" customHeight="1" x14ac:dyDescent="0.15">
      <c r="F1112" s="19"/>
      <c r="G1112" s="6" t="str">
        <f t="shared" ca="1" si="20"/>
        <v/>
      </c>
    </row>
    <row r="1113" spans="6:7" ht="20.100000000000001" customHeight="1" x14ac:dyDescent="0.15">
      <c r="F1113" s="19"/>
      <c r="G1113" s="6" t="str">
        <f t="shared" ref="G1113:G1176" ca="1" si="21">IF(F1113="","",DATEDIF(F1113,TODAY(),"Y")&amp;"年"&amp;DATEDIF(F1113,TODAY(),"YM")&amp;"か月")</f>
        <v/>
      </c>
    </row>
    <row r="1114" spans="6:7" ht="20.100000000000001" customHeight="1" x14ac:dyDescent="0.15">
      <c r="F1114" s="19"/>
      <c r="G1114" s="6" t="str">
        <f t="shared" ca="1" si="21"/>
        <v/>
      </c>
    </row>
    <row r="1115" spans="6:7" ht="20.100000000000001" customHeight="1" x14ac:dyDescent="0.15">
      <c r="F1115" s="19"/>
      <c r="G1115" s="6" t="str">
        <f t="shared" ca="1" si="21"/>
        <v/>
      </c>
    </row>
    <row r="1116" spans="6:7" ht="20.100000000000001" customHeight="1" x14ac:dyDescent="0.15">
      <c r="F1116" s="19"/>
      <c r="G1116" s="6" t="str">
        <f t="shared" ca="1" si="21"/>
        <v/>
      </c>
    </row>
    <row r="1117" spans="6:7" ht="20.100000000000001" customHeight="1" x14ac:dyDescent="0.15">
      <c r="F1117" s="19"/>
      <c r="G1117" s="6" t="str">
        <f t="shared" ca="1" si="21"/>
        <v/>
      </c>
    </row>
    <row r="1118" spans="6:7" ht="20.100000000000001" customHeight="1" x14ac:dyDescent="0.15">
      <c r="F1118" s="19"/>
      <c r="G1118" s="6" t="str">
        <f t="shared" ca="1" si="21"/>
        <v/>
      </c>
    </row>
    <row r="1119" spans="6:7" ht="20.100000000000001" customHeight="1" x14ac:dyDescent="0.15">
      <c r="F1119" s="19"/>
      <c r="G1119" s="6" t="str">
        <f t="shared" ca="1" si="21"/>
        <v/>
      </c>
    </row>
    <row r="1120" spans="6:7" ht="20.100000000000001" customHeight="1" x14ac:dyDescent="0.15">
      <c r="F1120" s="19"/>
      <c r="G1120" s="6" t="str">
        <f t="shared" ca="1" si="21"/>
        <v/>
      </c>
    </row>
    <row r="1121" spans="6:7" ht="20.100000000000001" customHeight="1" x14ac:dyDescent="0.15">
      <c r="F1121" s="19"/>
      <c r="G1121" s="6" t="str">
        <f t="shared" ca="1" si="21"/>
        <v/>
      </c>
    </row>
    <row r="1122" spans="6:7" ht="20.100000000000001" customHeight="1" x14ac:dyDescent="0.15">
      <c r="F1122" s="19"/>
      <c r="G1122" s="6" t="str">
        <f t="shared" ca="1" si="21"/>
        <v/>
      </c>
    </row>
    <row r="1123" spans="6:7" ht="20.100000000000001" customHeight="1" x14ac:dyDescent="0.15">
      <c r="F1123" s="19"/>
      <c r="G1123" s="6" t="str">
        <f t="shared" ca="1" si="21"/>
        <v/>
      </c>
    </row>
    <row r="1124" spans="6:7" ht="20.100000000000001" customHeight="1" x14ac:dyDescent="0.15">
      <c r="F1124" s="19"/>
      <c r="G1124" s="6" t="str">
        <f t="shared" ca="1" si="21"/>
        <v/>
      </c>
    </row>
    <row r="1125" spans="6:7" ht="20.100000000000001" customHeight="1" x14ac:dyDescent="0.15">
      <c r="F1125" s="19"/>
      <c r="G1125" s="6" t="str">
        <f t="shared" ca="1" si="21"/>
        <v/>
      </c>
    </row>
    <row r="1126" spans="6:7" ht="20.100000000000001" customHeight="1" x14ac:dyDescent="0.15">
      <c r="F1126" s="19"/>
      <c r="G1126" s="6" t="str">
        <f t="shared" ca="1" si="21"/>
        <v/>
      </c>
    </row>
    <row r="1127" spans="6:7" ht="20.100000000000001" customHeight="1" x14ac:dyDescent="0.15">
      <c r="G1127" s="6" t="str">
        <f t="shared" ca="1" si="21"/>
        <v/>
      </c>
    </row>
    <row r="1128" spans="6:7" ht="20.100000000000001" customHeight="1" x14ac:dyDescent="0.15">
      <c r="G1128" s="6" t="str">
        <f t="shared" ca="1" si="21"/>
        <v/>
      </c>
    </row>
    <row r="1129" spans="6:7" ht="20.100000000000001" customHeight="1" x14ac:dyDescent="0.15">
      <c r="G1129" s="6" t="str">
        <f t="shared" ca="1" si="21"/>
        <v/>
      </c>
    </row>
    <row r="1130" spans="6:7" ht="20.100000000000001" customHeight="1" x14ac:dyDescent="0.15">
      <c r="G1130" s="6" t="str">
        <f t="shared" ca="1" si="21"/>
        <v/>
      </c>
    </row>
    <row r="1131" spans="6:7" ht="20.100000000000001" customHeight="1" x14ac:dyDescent="0.15">
      <c r="G1131" s="6" t="str">
        <f t="shared" ca="1" si="21"/>
        <v/>
      </c>
    </row>
    <row r="1132" spans="6:7" ht="20.100000000000001" customHeight="1" x14ac:dyDescent="0.15">
      <c r="G1132" s="6" t="str">
        <f t="shared" ca="1" si="21"/>
        <v/>
      </c>
    </row>
    <row r="1133" spans="6:7" ht="20.100000000000001" customHeight="1" x14ac:dyDescent="0.15">
      <c r="G1133" s="6" t="str">
        <f t="shared" ca="1" si="21"/>
        <v/>
      </c>
    </row>
    <row r="1134" spans="6:7" ht="20.100000000000001" customHeight="1" x14ac:dyDescent="0.15">
      <c r="G1134" s="6" t="str">
        <f t="shared" ca="1" si="21"/>
        <v/>
      </c>
    </row>
    <row r="1135" spans="6:7" ht="20.100000000000001" customHeight="1" x14ac:dyDescent="0.15">
      <c r="G1135" s="6" t="str">
        <f t="shared" ca="1" si="21"/>
        <v/>
      </c>
    </row>
    <row r="1136" spans="6:7" ht="20.100000000000001" customHeight="1" x14ac:dyDescent="0.15">
      <c r="G1136" s="6" t="str">
        <f t="shared" ca="1" si="21"/>
        <v/>
      </c>
    </row>
    <row r="1137" spans="7:7" ht="20.100000000000001" customHeight="1" x14ac:dyDescent="0.15">
      <c r="G1137" s="6" t="str">
        <f t="shared" ca="1" si="21"/>
        <v/>
      </c>
    </row>
    <row r="1138" spans="7:7" ht="20.100000000000001" customHeight="1" x14ac:dyDescent="0.15">
      <c r="G1138" s="6" t="str">
        <f t="shared" ca="1" si="21"/>
        <v/>
      </c>
    </row>
    <row r="1139" spans="7:7" ht="20.100000000000001" customHeight="1" x14ac:dyDescent="0.15">
      <c r="G1139" s="6" t="str">
        <f t="shared" ca="1" si="21"/>
        <v/>
      </c>
    </row>
    <row r="1140" spans="7:7" ht="20.100000000000001" customHeight="1" x14ac:dyDescent="0.15">
      <c r="G1140" s="6" t="str">
        <f t="shared" ca="1" si="21"/>
        <v/>
      </c>
    </row>
    <row r="1141" spans="7:7" ht="20.100000000000001" customHeight="1" x14ac:dyDescent="0.15">
      <c r="G1141" s="6" t="str">
        <f t="shared" ca="1" si="21"/>
        <v/>
      </c>
    </row>
    <row r="1142" spans="7:7" ht="20.100000000000001" customHeight="1" x14ac:dyDescent="0.15">
      <c r="G1142" s="6" t="str">
        <f t="shared" ca="1" si="21"/>
        <v/>
      </c>
    </row>
    <row r="1143" spans="7:7" ht="20.100000000000001" customHeight="1" x14ac:dyDescent="0.15">
      <c r="G1143" s="6" t="str">
        <f t="shared" ca="1" si="21"/>
        <v/>
      </c>
    </row>
    <row r="1144" spans="7:7" ht="20.100000000000001" customHeight="1" x14ac:dyDescent="0.15">
      <c r="G1144" s="6" t="str">
        <f t="shared" ca="1" si="21"/>
        <v/>
      </c>
    </row>
    <row r="1145" spans="7:7" ht="20.100000000000001" customHeight="1" x14ac:dyDescent="0.15">
      <c r="G1145" s="6" t="str">
        <f t="shared" ca="1" si="21"/>
        <v/>
      </c>
    </row>
    <row r="1146" spans="7:7" ht="20.100000000000001" customHeight="1" x14ac:dyDescent="0.15">
      <c r="G1146" s="6" t="str">
        <f t="shared" ca="1" si="21"/>
        <v/>
      </c>
    </row>
    <row r="1147" spans="7:7" ht="20.100000000000001" customHeight="1" x14ac:dyDescent="0.15">
      <c r="G1147" s="6" t="str">
        <f t="shared" ca="1" si="21"/>
        <v/>
      </c>
    </row>
    <row r="1148" spans="7:7" ht="20.100000000000001" customHeight="1" x14ac:dyDescent="0.15">
      <c r="G1148" s="6" t="str">
        <f t="shared" ca="1" si="21"/>
        <v/>
      </c>
    </row>
    <row r="1149" spans="7:7" ht="20.100000000000001" customHeight="1" x14ac:dyDescent="0.15">
      <c r="G1149" s="6" t="str">
        <f t="shared" ca="1" si="21"/>
        <v/>
      </c>
    </row>
    <row r="1150" spans="7:7" ht="20.100000000000001" customHeight="1" x14ac:dyDescent="0.15">
      <c r="G1150" s="6" t="str">
        <f t="shared" ca="1" si="21"/>
        <v/>
      </c>
    </row>
    <row r="1151" spans="7:7" ht="20.100000000000001" customHeight="1" x14ac:dyDescent="0.15">
      <c r="G1151" s="6" t="str">
        <f t="shared" ca="1" si="21"/>
        <v/>
      </c>
    </row>
    <row r="1152" spans="7:7" ht="20.100000000000001" customHeight="1" x14ac:dyDescent="0.15">
      <c r="G1152" s="6" t="str">
        <f t="shared" ca="1" si="21"/>
        <v/>
      </c>
    </row>
    <row r="1153" spans="7:7" ht="20.100000000000001" customHeight="1" x14ac:dyDescent="0.15">
      <c r="G1153" s="6" t="str">
        <f t="shared" ca="1" si="21"/>
        <v/>
      </c>
    </row>
    <row r="1154" spans="7:7" ht="20.100000000000001" customHeight="1" x14ac:dyDescent="0.15">
      <c r="G1154" s="6" t="str">
        <f t="shared" ca="1" si="21"/>
        <v/>
      </c>
    </row>
    <row r="1155" spans="7:7" ht="20.100000000000001" customHeight="1" x14ac:dyDescent="0.15">
      <c r="G1155" s="6" t="str">
        <f t="shared" ca="1" si="21"/>
        <v/>
      </c>
    </row>
    <row r="1156" spans="7:7" ht="20.100000000000001" customHeight="1" x14ac:dyDescent="0.15">
      <c r="G1156" s="6" t="str">
        <f t="shared" ca="1" si="21"/>
        <v/>
      </c>
    </row>
    <row r="1157" spans="7:7" ht="20.100000000000001" customHeight="1" x14ac:dyDescent="0.15">
      <c r="G1157" s="6" t="str">
        <f t="shared" ca="1" si="21"/>
        <v/>
      </c>
    </row>
    <row r="1158" spans="7:7" ht="20.100000000000001" customHeight="1" x14ac:dyDescent="0.15">
      <c r="G1158" s="6" t="str">
        <f t="shared" ca="1" si="21"/>
        <v/>
      </c>
    </row>
    <row r="1159" spans="7:7" ht="20.100000000000001" customHeight="1" x14ac:dyDescent="0.15">
      <c r="G1159" s="6" t="str">
        <f t="shared" ca="1" si="21"/>
        <v/>
      </c>
    </row>
    <row r="1160" spans="7:7" ht="20.100000000000001" customHeight="1" x14ac:dyDescent="0.15">
      <c r="G1160" s="6" t="str">
        <f t="shared" ca="1" si="21"/>
        <v/>
      </c>
    </row>
    <row r="1161" spans="7:7" ht="20.100000000000001" customHeight="1" x14ac:dyDescent="0.15">
      <c r="G1161" s="6" t="str">
        <f t="shared" ca="1" si="21"/>
        <v/>
      </c>
    </row>
    <row r="1162" spans="7:7" ht="20.100000000000001" customHeight="1" x14ac:dyDescent="0.15">
      <c r="G1162" s="6" t="str">
        <f t="shared" ca="1" si="21"/>
        <v/>
      </c>
    </row>
    <row r="1163" spans="7:7" ht="20.100000000000001" customHeight="1" x14ac:dyDescent="0.15">
      <c r="G1163" s="6" t="str">
        <f t="shared" ca="1" si="21"/>
        <v/>
      </c>
    </row>
    <row r="1164" spans="7:7" ht="20.100000000000001" customHeight="1" x14ac:dyDescent="0.15">
      <c r="G1164" s="6" t="str">
        <f t="shared" ca="1" si="21"/>
        <v/>
      </c>
    </row>
    <row r="1165" spans="7:7" ht="20.100000000000001" customHeight="1" x14ac:dyDescent="0.15">
      <c r="G1165" s="6" t="str">
        <f t="shared" ca="1" si="21"/>
        <v/>
      </c>
    </row>
    <row r="1166" spans="7:7" ht="20.100000000000001" customHeight="1" x14ac:dyDescent="0.15">
      <c r="G1166" s="6" t="str">
        <f t="shared" ca="1" si="21"/>
        <v/>
      </c>
    </row>
    <row r="1167" spans="7:7" ht="20.100000000000001" customHeight="1" x14ac:dyDescent="0.15">
      <c r="G1167" s="6" t="str">
        <f t="shared" ca="1" si="21"/>
        <v/>
      </c>
    </row>
    <row r="1168" spans="7:7" ht="20.100000000000001" customHeight="1" x14ac:dyDescent="0.15">
      <c r="G1168" s="6" t="str">
        <f t="shared" ca="1" si="21"/>
        <v/>
      </c>
    </row>
    <row r="1169" spans="7:7" ht="20.100000000000001" customHeight="1" x14ac:dyDescent="0.15">
      <c r="G1169" s="6" t="str">
        <f t="shared" ca="1" si="21"/>
        <v/>
      </c>
    </row>
    <row r="1170" spans="7:7" ht="20.100000000000001" customHeight="1" x14ac:dyDescent="0.15">
      <c r="G1170" s="6" t="str">
        <f t="shared" ca="1" si="21"/>
        <v/>
      </c>
    </row>
    <row r="1171" spans="7:7" ht="20.100000000000001" customHeight="1" x14ac:dyDescent="0.15">
      <c r="G1171" s="6" t="str">
        <f t="shared" ca="1" si="21"/>
        <v/>
      </c>
    </row>
    <row r="1172" spans="7:7" ht="20.100000000000001" customHeight="1" x14ac:dyDescent="0.15">
      <c r="G1172" s="6" t="str">
        <f t="shared" ca="1" si="21"/>
        <v/>
      </c>
    </row>
    <row r="1173" spans="7:7" ht="20.100000000000001" customHeight="1" x14ac:dyDescent="0.15">
      <c r="G1173" s="6" t="str">
        <f t="shared" ca="1" si="21"/>
        <v/>
      </c>
    </row>
    <row r="1174" spans="7:7" ht="20.100000000000001" customHeight="1" x14ac:dyDescent="0.15">
      <c r="G1174" s="6" t="str">
        <f t="shared" ca="1" si="21"/>
        <v/>
      </c>
    </row>
    <row r="1175" spans="7:7" ht="20.100000000000001" customHeight="1" x14ac:dyDescent="0.15">
      <c r="G1175" s="6" t="str">
        <f t="shared" ca="1" si="21"/>
        <v/>
      </c>
    </row>
    <row r="1176" spans="7:7" ht="20.100000000000001" customHeight="1" x14ac:dyDescent="0.15">
      <c r="G1176" s="6" t="str">
        <f t="shared" ca="1" si="21"/>
        <v/>
      </c>
    </row>
    <row r="1177" spans="7:7" ht="20.100000000000001" customHeight="1" x14ac:dyDescent="0.15">
      <c r="G1177" s="6" t="str">
        <f t="shared" ref="G1177:G1240" ca="1" si="22">IF(F1177="","",DATEDIF(F1177,TODAY(),"Y")&amp;"年"&amp;DATEDIF(F1177,TODAY(),"YM")&amp;"か月")</f>
        <v/>
      </c>
    </row>
    <row r="1178" spans="7:7" ht="20.100000000000001" customHeight="1" x14ac:dyDescent="0.15">
      <c r="G1178" s="6" t="str">
        <f t="shared" ca="1" si="22"/>
        <v/>
      </c>
    </row>
    <row r="1179" spans="7:7" ht="20.100000000000001" customHeight="1" x14ac:dyDescent="0.15">
      <c r="G1179" s="6" t="str">
        <f t="shared" ca="1" si="22"/>
        <v/>
      </c>
    </row>
    <row r="1180" spans="7:7" ht="20.100000000000001" customHeight="1" x14ac:dyDescent="0.15">
      <c r="G1180" s="6" t="str">
        <f t="shared" ca="1" si="22"/>
        <v/>
      </c>
    </row>
    <row r="1181" spans="7:7" ht="20.100000000000001" customHeight="1" x14ac:dyDescent="0.15">
      <c r="G1181" s="6" t="str">
        <f t="shared" ca="1" si="22"/>
        <v/>
      </c>
    </row>
    <row r="1182" spans="7:7" ht="20.100000000000001" customHeight="1" x14ac:dyDescent="0.15">
      <c r="G1182" s="6" t="str">
        <f t="shared" ca="1" si="22"/>
        <v/>
      </c>
    </row>
    <row r="1183" spans="7:7" ht="20.100000000000001" customHeight="1" x14ac:dyDescent="0.15">
      <c r="G1183" s="6" t="str">
        <f t="shared" ca="1" si="22"/>
        <v/>
      </c>
    </row>
    <row r="1184" spans="7:7" ht="20.100000000000001" customHeight="1" x14ac:dyDescent="0.15">
      <c r="G1184" s="6" t="str">
        <f t="shared" ca="1" si="22"/>
        <v/>
      </c>
    </row>
    <row r="1185" spans="7:7" ht="20.100000000000001" customHeight="1" x14ac:dyDescent="0.15">
      <c r="G1185" s="6" t="str">
        <f t="shared" ca="1" si="22"/>
        <v/>
      </c>
    </row>
    <row r="1186" spans="7:7" ht="20.100000000000001" customHeight="1" x14ac:dyDescent="0.15">
      <c r="G1186" s="6" t="str">
        <f t="shared" ca="1" si="22"/>
        <v/>
      </c>
    </row>
    <row r="1187" spans="7:7" ht="20.100000000000001" customHeight="1" x14ac:dyDescent="0.15">
      <c r="G1187" s="6" t="str">
        <f t="shared" ca="1" si="22"/>
        <v/>
      </c>
    </row>
    <row r="1188" spans="7:7" ht="20.100000000000001" customHeight="1" x14ac:dyDescent="0.15">
      <c r="G1188" s="6" t="str">
        <f t="shared" ca="1" si="22"/>
        <v/>
      </c>
    </row>
    <row r="1189" spans="7:7" ht="20.100000000000001" customHeight="1" x14ac:dyDescent="0.15">
      <c r="G1189" s="6" t="str">
        <f t="shared" ca="1" si="22"/>
        <v/>
      </c>
    </row>
    <row r="1190" spans="7:7" ht="20.100000000000001" customHeight="1" x14ac:dyDescent="0.15">
      <c r="G1190" s="6" t="str">
        <f t="shared" ca="1" si="22"/>
        <v/>
      </c>
    </row>
    <row r="1191" spans="7:7" ht="20.100000000000001" customHeight="1" x14ac:dyDescent="0.15">
      <c r="G1191" s="6" t="str">
        <f t="shared" ca="1" si="22"/>
        <v/>
      </c>
    </row>
    <row r="1192" spans="7:7" ht="20.100000000000001" customHeight="1" x14ac:dyDescent="0.15">
      <c r="G1192" s="6" t="str">
        <f t="shared" ca="1" si="22"/>
        <v/>
      </c>
    </row>
    <row r="1193" spans="7:7" ht="20.100000000000001" customHeight="1" x14ac:dyDescent="0.15">
      <c r="G1193" s="6" t="str">
        <f t="shared" ca="1" si="22"/>
        <v/>
      </c>
    </row>
    <row r="1194" spans="7:7" ht="20.100000000000001" customHeight="1" x14ac:dyDescent="0.15">
      <c r="G1194" s="6" t="str">
        <f t="shared" ca="1" si="22"/>
        <v/>
      </c>
    </row>
    <row r="1195" spans="7:7" ht="20.100000000000001" customHeight="1" x14ac:dyDescent="0.15">
      <c r="G1195" s="6" t="str">
        <f t="shared" ca="1" si="22"/>
        <v/>
      </c>
    </row>
    <row r="1196" spans="7:7" ht="20.100000000000001" customHeight="1" x14ac:dyDescent="0.15">
      <c r="G1196" s="6" t="str">
        <f t="shared" ca="1" si="22"/>
        <v/>
      </c>
    </row>
    <row r="1197" spans="7:7" ht="20.100000000000001" customHeight="1" x14ac:dyDescent="0.15">
      <c r="G1197" s="6" t="str">
        <f t="shared" ca="1" si="22"/>
        <v/>
      </c>
    </row>
    <row r="1198" spans="7:7" ht="20.100000000000001" customHeight="1" x14ac:dyDescent="0.15">
      <c r="G1198" s="6" t="str">
        <f t="shared" ca="1" si="22"/>
        <v/>
      </c>
    </row>
    <row r="1199" spans="7:7" ht="20.100000000000001" customHeight="1" x14ac:dyDescent="0.15">
      <c r="G1199" s="6" t="str">
        <f t="shared" ca="1" si="22"/>
        <v/>
      </c>
    </row>
    <row r="1200" spans="7:7" ht="20.100000000000001" customHeight="1" x14ac:dyDescent="0.15">
      <c r="G1200" s="6" t="str">
        <f t="shared" ca="1" si="22"/>
        <v/>
      </c>
    </row>
    <row r="1201" spans="7:7" ht="20.100000000000001" customHeight="1" x14ac:dyDescent="0.15">
      <c r="G1201" s="6" t="str">
        <f t="shared" ca="1" si="22"/>
        <v/>
      </c>
    </row>
    <row r="1202" spans="7:7" ht="20.100000000000001" customHeight="1" x14ac:dyDescent="0.15">
      <c r="G1202" s="6" t="str">
        <f t="shared" ca="1" si="22"/>
        <v/>
      </c>
    </row>
    <row r="1203" spans="7:7" ht="20.100000000000001" customHeight="1" x14ac:dyDescent="0.15">
      <c r="G1203" s="6" t="str">
        <f t="shared" ca="1" si="22"/>
        <v/>
      </c>
    </row>
    <row r="1204" spans="7:7" ht="20.100000000000001" customHeight="1" x14ac:dyDescent="0.15">
      <c r="G1204" s="6" t="str">
        <f t="shared" ca="1" si="22"/>
        <v/>
      </c>
    </row>
    <row r="1205" spans="7:7" ht="20.100000000000001" customHeight="1" x14ac:dyDescent="0.15">
      <c r="G1205" s="6" t="str">
        <f t="shared" ca="1" si="22"/>
        <v/>
      </c>
    </row>
    <row r="1206" spans="7:7" ht="20.100000000000001" customHeight="1" x14ac:dyDescent="0.15">
      <c r="G1206" s="6" t="str">
        <f t="shared" ca="1" si="22"/>
        <v/>
      </c>
    </row>
    <row r="1207" spans="7:7" ht="20.100000000000001" customHeight="1" x14ac:dyDescent="0.15">
      <c r="G1207" s="6" t="str">
        <f t="shared" ca="1" si="22"/>
        <v/>
      </c>
    </row>
    <row r="1208" spans="7:7" ht="20.100000000000001" customHeight="1" x14ac:dyDescent="0.15">
      <c r="G1208" s="6" t="str">
        <f t="shared" ca="1" si="22"/>
        <v/>
      </c>
    </row>
    <row r="1209" spans="7:7" ht="20.100000000000001" customHeight="1" x14ac:dyDescent="0.15">
      <c r="G1209" s="6" t="str">
        <f t="shared" ca="1" si="22"/>
        <v/>
      </c>
    </row>
    <row r="1210" spans="7:7" ht="20.100000000000001" customHeight="1" x14ac:dyDescent="0.15">
      <c r="G1210" s="6" t="str">
        <f t="shared" ca="1" si="22"/>
        <v/>
      </c>
    </row>
    <row r="1211" spans="7:7" ht="20.100000000000001" customHeight="1" x14ac:dyDescent="0.15">
      <c r="G1211" s="6" t="str">
        <f t="shared" ca="1" si="22"/>
        <v/>
      </c>
    </row>
    <row r="1212" spans="7:7" ht="20.100000000000001" customHeight="1" x14ac:dyDescent="0.15">
      <c r="G1212" s="6" t="str">
        <f t="shared" ca="1" si="22"/>
        <v/>
      </c>
    </row>
    <row r="1213" spans="7:7" ht="20.100000000000001" customHeight="1" x14ac:dyDescent="0.15">
      <c r="G1213" s="6" t="str">
        <f t="shared" ca="1" si="22"/>
        <v/>
      </c>
    </row>
    <row r="1214" spans="7:7" ht="20.100000000000001" customHeight="1" x14ac:dyDescent="0.15">
      <c r="G1214" s="6" t="str">
        <f t="shared" ca="1" si="22"/>
        <v/>
      </c>
    </row>
    <row r="1215" spans="7:7" ht="20.100000000000001" customHeight="1" x14ac:dyDescent="0.15">
      <c r="G1215" s="6" t="str">
        <f t="shared" ca="1" si="22"/>
        <v/>
      </c>
    </row>
    <row r="1216" spans="7:7" ht="20.100000000000001" customHeight="1" x14ac:dyDescent="0.15">
      <c r="G1216" s="6" t="str">
        <f t="shared" ca="1" si="22"/>
        <v/>
      </c>
    </row>
    <row r="1217" spans="7:7" ht="20.100000000000001" customHeight="1" x14ac:dyDescent="0.15">
      <c r="G1217" s="6" t="str">
        <f t="shared" ca="1" si="22"/>
        <v/>
      </c>
    </row>
    <row r="1218" spans="7:7" ht="20.100000000000001" customHeight="1" x14ac:dyDescent="0.15">
      <c r="G1218" s="6" t="str">
        <f t="shared" ca="1" si="22"/>
        <v/>
      </c>
    </row>
    <row r="1219" spans="7:7" ht="20.100000000000001" customHeight="1" x14ac:dyDescent="0.15">
      <c r="G1219" s="6" t="str">
        <f t="shared" ca="1" si="22"/>
        <v/>
      </c>
    </row>
    <row r="1220" spans="7:7" ht="20.100000000000001" customHeight="1" x14ac:dyDescent="0.15">
      <c r="G1220" s="6" t="str">
        <f t="shared" ca="1" si="22"/>
        <v/>
      </c>
    </row>
    <row r="1221" spans="7:7" ht="20.100000000000001" customHeight="1" x14ac:dyDescent="0.15">
      <c r="G1221" s="6" t="str">
        <f t="shared" ca="1" si="22"/>
        <v/>
      </c>
    </row>
    <row r="1222" spans="7:7" ht="20.100000000000001" customHeight="1" x14ac:dyDescent="0.15">
      <c r="G1222" s="6" t="str">
        <f t="shared" ca="1" si="22"/>
        <v/>
      </c>
    </row>
    <row r="1223" spans="7:7" ht="20.100000000000001" customHeight="1" x14ac:dyDescent="0.15">
      <c r="G1223" s="6" t="str">
        <f t="shared" ca="1" si="22"/>
        <v/>
      </c>
    </row>
    <row r="1224" spans="7:7" ht="20.100000000000001" customHeight="1" x14ac:dyDescent="0.15">
      <c r="G1224" s="6" t="str">
        <f t="shared" ca="1" si="22"/>
        <v/>
      </c>
    </row>
    <row r="1225" spans="7:7" ht="20.100000000000001" customHeight="1" x14ac:dyDescent="0.15">
      <c r="G1225" s="6" t="str">
        <f t="shared" ca="1" si="22"/>
        <v/>
      </c>
    </row>
    <row r="1226" spans="7:7" ht="20.100000000000001" customHeight="1" x14ac:dyDescent="0.15">
      <c r="G1226" s="6" t="str">
        <f t="shared" ca="1" si="22"/>
        <v/>
      </c>
    </row>
    <row r="1227" spans="7:7" ht="20.100000000000001" customHeight="1" x14ac:dyDescent="0.15">
      <c r="G1227" s="6" t="str">
        <f t="shared" ca="1" si="22"/>
        <v/>
      </c>
    </row>
    <row r="1228" spans="7:7" ht="20.100000000000001" customHeight="1" x14ac:dyDescent="0.15">
      <c r="G1228" s="6" t="str">
        <f t="shared" ca="1" si="22"/>
        <v/>
      </c>
    </row>
    <row r="1229" spans="7:7" ht="20.100000000000001" customHeight="1" x14ac:dyDescent="0.15">
      <c r="G1229" s="6" t="str">
        <f t="shared" ca="1" si="22"/>
        <v/>
      </c>
    </row>
    <row r="1230" spans="7:7" ht="20.100000000000001" customHeight="1" x14ac:dyDescent="0.15">
      <c r="G1230" s="6" t="str">
        <f t="shared" ca="1" si="22"/>
        <v/>
      </c>
    </row>
    <row r="1231" spans="7:7" ht="20.100000000000001" customHeight="1" x14ac:dyDescent="0.15">
      <c r="G1231" s="6" t="str">
        <f t="shared" ca="1" si="22"/>
        <v/>
      </c>
    </row>
    <row r="1232" spans="7:7" ht="20.100000000000001" customHeight="1" x14ac:dyDescent="0.15">
      <c r="G1232" s="6" t="str">
        <f t="shared" ca="1" si="22"/>
        <v/>
      </c>
    </row>
    <row r="1233" spans="7:7" ht="20.100000000000001" customHeight="1" x14ac:dyDescent="0.15">
      <c r="G1233" s="6" t="str">
        <f t="shared" ca="1" si="22"/>
        <v/>
      </c>
    </row>
    <row r="1234" spans="7:7" ht="20.100000000000001" customHeight="1" x14ac:dyDescent="0.15">
      <c r="G1234" s="6" t="str">
        <f t="shared" ca="1" si="22"/>
        <v/>
      </c>
    </row>
    <row r="1235" spans="7:7" ht="20.100000000000001" customHeight="1" x14ac:dyDescent="0.15">
      <c r="G1235" s="6" t="str">
        <f t="shared" ca="1" si="22"/>
        <v/>
      </c>
    </row>
    <row r="1236" spans="7:7" ht="20.100000000000001" customHeight="1" x14ac:dyDescent="0.15">
      <c r="G1236" s="6" t="str">
        <f t="shared" ca="1" si="22"/>
        <v/>
      </c>
    </row>
    <row r="1237" spans="7:7" ht="20.100000000000001" customHeight="1" x14ac:dyDescent="0.15">
      <c r="G1237" s="6" t="str">
        <f t="shared" ca="1" si="22"/>
        <v/>
      </c>
    </row>
    <row r="1238" spans="7:7" ht="20.100000000000001" customHeight="1" x14ac:dyDescent="0.15">
      <c r="G1238" s="6" t="str">
        <f t="shared" ca="1" si="22"/>
        <v/>
      </c>
    </row>
    <row r="1239" spans="7:7" ht="20.100000000000001" customHeight="1" x14ac:dyDescent="0.15">
      <c r="G1239" s="6" t="str">
        <f t="shared" ca="1" si="22"/>
        <v/>
      </c>
    </row>
    <row r="1240" spans="7:7" ht="20.100000000000001" customHeight="1" x14ac:dyDescent="0.15">
      <c r="G1240" s="6" t="str">
        <f t="shared" ca="1" si="22"/>
        <v/>
      </c>
    </row>
    <row r="1241" spans="7:7" ht="20.100000000000001" customHeight="1" x14ac:dyDescent="0.15">
      <c r="G1241" s="6" t="str">
        <f t="shared" ref="G1241:G1304" ca="1" si="23">IF(F1241="","",DATEDIF(F1241,TODAY(),"Y")&amp;"年"&amp;DATEDIF(F1241,TODAY(),"YM")&amp;"か月")</f>
        <v/>
      </c>
    </row>
    <row r="1242" spans="7:7" ht="20.100000000000001" customHeight="1" x14ac:dyDescent="0.15">
      <c r="G1242" s="6" t="str">
        <f t="shared" ca="1" si="23"/>
        <v/>
      </c>
    </row>
    <row r="1243" spans="7:7" ht="20.100000000000001" customHeight="1" x14ac:dyDescent="0.15">
      <c r="G1243" s="6" t="str">
        <f t="shared" ca="1" si="23"/>
        <v/>
      </c>
    </row>
    <row r="1244" spans="7:7" ht="20.100000000000001" customHeight="1" x14ac:dyDescent="0.15">
      <c r="G1244" s="6" t="str">
        <f t="shared" ca="1" si="23"/>
        <v/>
      </c>
    </row>
    <row r="1245" spans="7:7" ht="20.100000000000001" customHeight="1" x14ac:dyDescent="0.15">
      <c r="G1245" s="6" t="str">
        <f t="shared" ca="1" si="23"/>
        <v/>
      </c>
    </row>
    <row r="1246" spans="7:7" ht="20.100000000000001" customHeight="1" x14ac:dyDescent="0.15">
      <c r="G1246" s="6" t="str">
        <f t="shared" ca="1" si="23"/>
        <v/>
      </c>
    </row>
    <row r="1247" spans="7:7" ht="20.100000000000001" customHeight="1" x14ac:dyDescent="0.15">
      <c r="G1247" s="6" t="str">
        <f t="shared" ca="1" si="23"/>
        <v/>
      </c>
    </row>
    <row r="1248" spans="7:7" ht="20.100000000000001" customHeight="1" x14ac:dyDescent="0.15">
      <c r="G1248" s="6" t="str">
        <f t="shared" ca="1" si="23"/>
        <v/>
      </c>
    </row>
    <row r="1249" spans="7:7" ht="20.100000000000001" customHeight="1" x14ac:dyDescent="0.15">
      <c r="G1249" s="6" t="str">
        <f t="shared" ca="1" si="23"/>
        <v/>
      </c>
    </row>
    <row r="1250" spans="7:7" ht="20.100000000000001" customHeight="1" x14ac:dyDescent="0.15">
      <c r="G1250" s="6" t="str">
        <f t="shared" ca="1" si="23"/>
        <v/>
      </c>
    </row>
    <row r="1251" spans="7:7" ht="20.100000000000001" customHeight="1" x14ac:dyDescent="0.15">
      <c r="G1251" s="6" t="str">
        <f t="shared" ca="1" si="23"/>
        <v/>
      </c>
    </row>
    <row r="1252" spans="7:7" ht="20.100000000000001" customHeight="1" x14ac:dyDescent="0.15">
      <c r="G1252" s="6" t="str">
        <f t="shared" ca="1" si="23"/>
        <v/>
      </c>
    </row>
    <row r="1253" spans="7:7" ht="20.100000000000001" customHeight="1" x14ac:dyDescent="0.15">
      <c r="G1253" s="6" t="str">
        <f t="shared" ca="1" si="23"/>
        <v/>
      </c>
    </row>
    <row r="1254" spans="7:7" ht="20.100000000000001" customHeight="1" x14ac:dyDescent="0.15">
      <c r="G1254" s="6" t="str">
        <f t="shared" ca="1" si="23"/>
        <v/>
      </c>
    </row>
    <row r="1255" spans="7:7" ht="20.100000000000001" customHeight="1" x14ac:dyDescent="0.15">
      <c r="G1255" s="6" t="str">
        <f t="shared" ca="1" si="23"/>
        <v/>
      </c>
    </row>
    <row r="1256" spans="7:7" ht="20.100000000000001" customHeight="1" x14ac:dyDescent="0.15">
      <c r="G1256" s="6" t="str">
        <f t="shared" ca="1" si="23"/>
        <v/>
      </c>
    </row>
    <row r="1257" spans="7:7" ht="20.100000000000001" customHeight="1" x14ac:dyDescent="0.15">
      <c r="G1257" s="6" t="str">
        <f t="shared" ca="1" si="23"/>
        <v/>
      </c>
    </row>
    <row r="1258" spans="7:7" ht="20.100000000000001" customHeight="1" x14ac:dyDescent="0.15">
      <c r="G1258" s="6" t="str">
        <f t="shared" ca="1" si="23"/>
        <v/>
      </c>
    </row>
    <row r="1259" spans="7:7" ht="20.100000000000001" customHeight="1" x14ac:dyDescent="0.15">
      <c r="G1259" s="6" t="str">
        <f t="shared" ca="1" si="23"/>
        <v/>
      </c>
    </row>
    <row r="1260" spans="7:7" ht="20.100000000000001" customHeight="1" x14ac:dyDescent="0.15">
      <c r="G1260" s="6" t="str">
        <f t="shared" ca="1" si="23"/>
        <v/>
      </c>
    </row>
    <row r="1261" spans="7:7" ht="20.100000000000001" customHeight="1" x14ac:dyDescent="0.15">
      <c r="G1261" s="6" t="str">
        <f t="shared" ca="1" si="23"/>
        <v/>
      </c>
    </row>
    <row r="1262" spans="7:7" ht="20.100000000000001" customHeight="1" x14ac:dyDescent="0.15">
      <c r="G1262" s="6" t="str">
        <f t="shared" ca="1" si="23"/>
        <v/>
      </c>
    </row>
    <row r="1263" spans="7:7" ht="20.100000000000001" customHeight="1" x14ac:dyDescent="0.15">
      <c r="G1263" s="6" t="str">
        <f t="shared" ca="1" si="23"/>
        <v/>
      </c>
    </row>
    <row r="1264" spans="7:7" ht="20.100000000000001" customHeight="1" x14ac:dyDescent="0.15">
      <c r="G1264" s="6" t="str">
        <f t="shared" ca="1" si="23"/>
        <v/>
      </c>
    </row>
    <row r="1265" spans="7:7" ht="20.100000000000001" customHeight="1" x14ac:dyDescent="0.15">
      <c r="G1265" s="6" t="str">
        <f t="shared" ca="1" si="23"/>
        <v/>
      </c>
    </row>
    <row r="1266" spans="7:7" ht="20.100000000000001" customHeight="1" x14ac:dyDescent="0.15">
      <c r="G1266" s="6" t="str">
        <f t="shared" ca="1" si="23"/>
        <v/>
      </c>
    </row>
    <row r="1267" spans="7:7" ht="20.100000000000001" customHeight="1" x14ac:dyDescent="0.15">
      <c r="G1267" s="6" t="str">
        <f t="shared" ca="1" si="23"/>
        <v/>
      </c>
    </row>
    <row r="1268" spans="7:7" ht="20.100000000000001" customHeight="1" x14ac:dyDescent="0.15">
      <c r="G1268" s="6" t="str">
        <f t="shared" ca="1" si="23"/>
        <v/>
      </c>
    </row>
    <row r="1269" spans="7:7" ht="20.100000000000001" customHeight="1" x14ac:dyDescent="0.15">
      <c r="G1269" s="6" t="str">
        <f t="shared" ca="1" si="23"/>
        <v/>
      </c>
    </row>
    <row r="1270" spans="7:7" ht="20.100000000000001" customHeight="1" x14ac:dyDescent="0.15">
      <c r="G1270" s="6" t="str">
        <f t="shared" ca="1" si="23"/>
        <v/>
      </c>
    </row>
    <row r="1271" spans="7:7" ht="20.100000000000001" customHeight="1" x14ac:dyDescent="0.15">
      <c r="G1271" s="6" t="str">
        <f t="shared" ca="1" si="23"/>
        <v/>
      </c>
    </row>
    <row r="1272" spans="7:7" ht="20.100000000000001" customHeight="1" x14ac:dyDescent="0.15">
      <c r="G1272" s="6" t="str">
        <f t="shared" ca="1" si="23"/>
        <v/>
      </c>
    </row>
    <row r="1273" spans="7:7" ht="20.100000000000001" customHeight="1" x14ac:dyDescent="0.15">
      <c r="G1273" s="6" t="str">
        <f t="shared" ca="1" si="23"/>
        <v/>
      </c>
    </row>
    <row r="1274" spans="7:7" ht="20.100000000000001" customHeight="1" x14ac:dyDescent="0.15">
      <c r="G1274" s="6" t="str">
        <f t="shared" ca="1" si="23"/>
        <v/>
      </c>
    </row>
    <row r="1275" spans="7:7" ht="20.100000000000001" customHeight="1" x14ac:dyDescent="0.15">
      <c r="G1275" s="6" t="str">
        <f t="shared" ca="1" si="23"/>
        <v/>
      </c>
    </row>
    <row r="1276" spans="7:7" ht="20.100000000000001" customHeight="1" x14ac:dyDescent="0.15">
      <c r="G1276" s="6" t="str">
        <f t="shared" ca="1" si="23"/>
        <v/>
      </c>
    </row>
    <row r="1277" spans="7:7" ht="20.100000000000001" customHeight="1" x14ac:dyDescent="0.15">
      <c r="G1277" s="6" t="str">
        <f t="shared" ca="1" si="23"/>
        <v/>
      </c>
    </row>
    <row r="1278" spans="7:7" ht="20.100000000000001" customHeight="1" x14ac:dyDescent="0.15">
      <c r="G1278" s="6" t="str">
        <f t="shared" ca="1" si="23"/>
        <v/>
      </c>
    </row>
    <row r="1279" spans="7:7" ht="20.100000000000001" customHeight="1" x14ac:dyDescent="0.15">
      <c r="G1279" s="6" t="str">
        <f t="shared" ca="1" si="23"/>
        <v/>
      </c>
    </row>
    <row r="1280" spans="7:7" ht="20.100000000000001" customHeight="1" x14ac:dyDescent="0.15">
      <c r="G1280" s="6" t="str">
        <f t="shared" ca="1" si="23"/>
        <v/>
      </c>
    </row>
    <row r="1281" spans="7:7" ht="20.100000000000001" customHeight="1" x14ac:dyDescent="0.15">
      <c r="G1281" s="6" t="str">
        <f t="shared" ca="1" si="23"/>
        <v/>
      </c>
    </row>
    <row r="1282" spans="7:7" ht="20.100000000000001" customHeight="1" x14ac:dyDescent="0.15">
      <c r="G1282" s="6" t="str">
        <f t="shared" ca="1" si="23"/>
        <v/>
      </c>
    </row>
    <row r="1283" spans="7:7" ht="20.100000000000001" customHeight="1" x14ac:dyDescent="0.15">
      <c r="G1283" s="6" t="str">
        <f t="shared" ca="1" si="23"/>
        <v/>
      </c>
    </row>
    <row r="1284" spans="7:7" ht="20.100000000000001" customHeight="1" x14ac:dyDescent="0.15">
      <c r="G1284" s="6" t="str">
        <f t="shared" ca="1" si="23"/>
        <v/>
      </c>
    </row>
    <row r="1285" spans="7:7" ht="20.100000000000001" customHeight="1" x14ac:dyDescent="0.15">
      <c r="G1285" s="6" t="str">
        <f t="shared" ca="1" si="23"/>
        <v/>
      </c>
    </row>
    <row r="1286" spans="7:7" ht="20.100000000000001" customHeight="1" x14ac:dyDescent="0.15">
      <c r="G1286" s="6" t="str">
        <f t="shared" ca="1" si="23"/>
        <v/>
      </c>
    </row>
    <row r="1287" spans="7:7" ht="20.100000000000001" customHeight="1" x14ac:dyDescent="0.15">
      <c r="G1287" s="6" t="str">
        <f t="shared" ca="1" si="23"/>
        <v/>
      </c>
    </row>
    <row r="1288" spans="7:7" ht="20.100000000000001" customHeight="1" x14ac:dyDescent="0.15">
      <c r="G1288" s="6" t="str">
        <f t="shared" ca="1" si="23"/>
        <v/>
      </c>
    </row>
    <row r="1289" spans="7:7" ht="20.100000000000001" customHeight="1" x14ac:dyDescent="0.15">
      <c r="G1289" s="6" t="str">
        <f t="shared" ca="1" si="23"/>
        <v/>
      </c>
    </row>
    <row r="1290" spans="7:7" ht="20.100000000000001" customHeight="1" x14ac:dyDescent="0.15">
      <c r="G1290" s="6" t="str">
        <f t="shared" ca="1" si="23"/>
        <v/>
      </c>
    </row>
    <row r="1291" spans="7:7" ht="20.100000000000001" customHeight="1" x14ac:dyDescent="0.15">
      <c r="G1291" s="6" t="str">
        <f t="shared" ca="1" si="23"/>
        <v/>
      </c>
    </row>
    <row r="1292" spans="7:7" ht="20.100000000000001" customHeight="1" x14ac:dyDescent="0.15">
      <c r="G1292" s="6" t="str">
        <f t="shared" ca="1" si="23"/>
        <v/>
      </c>
    </row>
    <row r="1293" spans="7:7" ht="20.100000000000001" customHeight="1" x14ac:dyDescent="0.15">
      <c r="G1293" s="6" t="str">
        <f t="shared" ca="1" si="23"/>
        <v/>
      </c>
    </row>
    <row r="1294" spans="7:7" ht="20.100000000000001" customHeight="1" x14ac:dyDescent="0.15">
      <c r="G1294" s="6" t="str">
        <f t="shared" ca="1" si="23"/>
        <v/>
      </c>
    </row>
    <row r="1295" spans="7:7" ht="20.100000000000001" customHeight="1" x14ac:dyDescent="0.15">
      <c r="G1295" s="6" t="str">
        <f t="shared" ca="1" si="23"/>
        <v/>
      </c>
    </row>
    <row r="1296" spans="7:7" ht="20.100000000000001" customHeight="1" x14ac:dyDescent="0.15">
      <c r="G1296" s="6" t="str">
        <f t="shared" ca="1" si="23"/>
        <v/>
      </c>
    </row>
    <row r="1297" spans="7:7" ht="20.100000000000001" customHeight="1" x14ac:dyDescent="0.15">
      <c r="G1297" s="6" t="str">
        <f t="shared" ca="1" si="23"/>
        <v/>
      </c>
    </row>
    <row r="1298" spans="7:7" ht="20.100000000000001" customHeight="1" x14ac:dyDescent="0.15">
      <c r="G1298" s="6" t="str">
        <f t="shared" ca="1" si="23"/>
        <v/>
      </c>
    </row>
    <row r="1299" spans="7:7" ht="20.100000000000001" customHeight="1" x14ac:dyDescent="0.15">
      <c r="G1299" s="6" t="str">
        <f t="shared" ca="1" si="23"/>
        <v/>
      </c>
    </row>
    <row r="1300" spans="7:7" ht="20.100000000000001" customHeight="1" x14ac:dyDescent="0.15">
      <c r="G1300" s="6" t="str">
        <f t="shared" ca="1" si="23"/>
        <v/>
      </c>
    </row>
    <row r="1301" spans="7:7" ht="20.100000000000001" customHeight="1" x14ac:dyDescent="0.15">
      <c r="G1301" s="6" t="str">
        <f t="shared" ca="1" si="23"/>
        <v/>
      </c>
    </row>
    <row r="1302" spans="7:7" ht="20.100000000000001" customHeight="1" x14ac:dyDescent="0.15">
      <c r="G1302" s="6" t="str">
        <f t="shared" ca="1" si="23"/>
        <v/>
      </c>
    </row>
    <row r="1303" spans="7:7" ht="20.100000000000001" customHeight="1" x14ac:dyDescent="0.15">
      <c r="G1303" s="6" t="str">
        <f t="shared" ca="1" si="23"/>
        <v/>
      </c>
    </row>
    <row r="1304" spans="7:7" ht="20.100000000000001" customHeight="1" x14ac:dyDescent="0.15">
      <c r="G1304" s="6" t="str">
        <f t="shared" ca="1" si="23"/>
        <v/>
      </c>
    </row>
    <row r="1305" spans="7:7" ht="20.100000000000001" customHeight="1" x14ac:dyDescent="0.15">
      <c r="G1305" s="6" t="str">
        <f t="shared" ref="G1305:G1368" ca="1" si="24">IF(F1305="","",DATEDIF(F1305,TODAY(),"Y")&amp;"年"&amp;DATEDIF(F1305,TODAY(),"YM")&amp;"か月")</f>
        <v/>
      </c>
    </row>
    <row r="1306" spans="7:7" ht="20.100000000000001" customHeight="1" x14ac:dyDescent="0.15">
      <c r="G1306" s="6" t="str">
        <f t="shared" ca="1" si="24"/>
        <v/>
      </c>
    </row>
    <row r="1307" spans="7:7" ht="20.100000000000001" customHeight="1" x14ac:dyDescent="0.15">
      <c r="G1307" s="6" t="str">
        <f t="shared" ca="1" si="24"/>
        <v/>
      </c>
    </row>
    <row r="1308" spans="7:7" ht="20.100000000000001" customHeight="1" x14ac:dyDescent="0.15">
      <c r="G1308" s="6" t="str">
        <f t="shared" ca="1" si="24"/>
        <v/>
      </c>
    </row>
    <row r="1309" spans="7:7" ht="20.100000000000001" customHeight="1" x14ac:dyDescent="0.15">
      <c r="G1309" s="6" t="str">
        <f t="shared" ca="1" si="24"/>
        <v/>
      </c>
    </row>
    <row r="1310" spans="7:7" ht="20.100000000000001" customHeight="1" x14ac:dyDescent="0.15">
      <c r="G1310" s="6" t="str">
        <f t="shared" ca="1" si="24"/>
        <v/>
      </c>
    </row>
    <row r="1311" spans="7:7" ht="20.100000000000001" customHeight="1" x14ac:dyDescent="0.15">
      <c r="G1311" s="6" t="str">
        <f t="shared" ca="1" si="24"/>
        <v/>
      </c>
    </row>
    <row r="1312" spans="7:7" ht="20.100000000000001" customHeight="1" x14ac:dyDescent="0.15">
      <c r="G1312" s="6" t="str">
        <f t="shared" ca="1" si="24"/>
        <v/>
      </c>
    </row>
    <row r="1313" spans="7:7" ht="20.100000000000001" customHeight="1" x14ac:dyDescent="0.15">
      <c r="G1313" s="6" t="str">
        <f t="shared" ca="1" si="24"/>
        <v/>
      </c>
    </row>
    <row r="1314" spans="7:7" ht="20.100000000000001" customHeight="1" x14ac:dyDescent="0.15">
      <c r="G1314" s="6" t="str">
        <f t="shared" ca="1" si="24"/>
        <v/>
      </c>
    </row>
    <row r="1315" spans="7:7" ht="20.100000000000001" customHeight="1" x14ac:dyDescent="0.15">
      <c r="G1315" s="6" t="str">
        <f t="shared" ca="1" si="24"/>
        <v/>
      </c>
    </row>
    <row r="1316" spans="7:7" ht="20.100000000000001" customHeight="1" x14ac:dyDescent="0.15">
      <c r="G1316" s="6" t="str">
        <f t="shared" ca="1" si="24"/>
        <v/>
      </c>
    </row>
    <row r="1317" spans="7:7" ht="20.100000000000001" customHeight="1" x14ac:dyDescent="0.15">
      <c r="G1317" s="6" t="str">
        <f t="shared" ca="1" si="24"/>
        <v/>
      </c>
    </row>
    <row r="1318" spans="7:7" ht="20.100000000000001" customHeight="1" x14ac:dyDescent="0.15">
      <c r="G1318" s="6" t="str">
        <f t="shared" ca="1" si="24"/>
        <v/>
      </c>
    </row>
    <row r="1319" spans="7:7" ht="20.100000000000001" customHeight="1" x14ac:dyDescent="0.15">
      <c r="G1319" s="6" t="str">
        <f t="shared" ca="1" si="24"/>
        <v/>
      </c>
    </row>
    <row r="1320" spans="7:7" ht="20.100000000000001" customHeight="1" x14ac:dyDescent="0.15">
      <c r="G1320" s="6" t="str">
        <f t="shared" ca="1" si="24"/>
        <v/>
      </c>
    </row>
    <row r="1321" spans="7:7" ht="20.100000000000001" customHeight="1" x14ac:dyDescent="0.15">
      <c r="G1321" s="6" t="str">
        <f t="shared" ca="1" si="24"/>
        <v/>
      </c>
    </row>
    <row r="1322" spans="7:7" ht="20.100000000000001" customHeight="1" x14ac:dyDescent="0.15">
      <c r="G1322" s="6" t="str">
        <f t="shared" ca="1" si="24"/>
        <v/>
      </c>
    </row>
    <row r="1323" spans="7:7" ht="20.100000000000001" customHeight="1" x14ac:dyDescent="0.15">
      <c r="G1323" s="6" t="str">
        <f t="shared" ca="1" si="24"/>
        <v/>
      </c>
    </row>
    <row r="1324" spans="7:7" ht="20.100000000000001" customHeight="1" x14ac:dyDescent="0.15">
      <c r="G1324" s="6" t="str">
        <f t="shared" ca="1" si="24"/>
        <v/>
      </c>
    </row>
    <row r="1325" spans="7:7" ht="20.100000000000001" customHeight="1" x14ac:dyDescent="0.15">
      <c r="G1325" s="6" t="str">
        <f t="shared" ca="1" si="24"/>
        <v/>
      </c>
    </row>
    <row r="1326" spans="7:7" ht="20.100000000000001" customHeight="1" x14ac:dyDescent="0.15">
      <c r="G1326" s="6" t="str">
        <f t="shared" ca="1" si="24"/>
        <v/>
      </c>
    </row>
    <row r="1327" spans="7:7" ht="20.100000000000001" customHeight="1" x14ac:dyDescent="0.15">
      <c r="G1327" s="6" t="str">
        <f t="shared" ca="1" si="24"/>
        <v/>
      </c>
    </row>
    <row r="1328" spans="7:7" ht="20.100000000000001" customHeight="1" x14ac:dyDescent="0.15">
      <c r="G1328" s="6" t="str">
        <f t="shared" ca="1" si="24"/>
        <v/>
      </c>
    </row>
    <row r="1329" spans="7:7" ht="20.100000000000001" customHeight="1" x14ac:dyDescent="0.15">
      <c r="G1329" s="6" t="str">
        <f t="shared" ca="1" si="24"/>
        <v/>
      </c>
    </row>
    <row r="1330" spans="7:7" ht="20.100000000000001" customHeight="1" x14ac:dyDescent="0.15">
      <c r="G1330" s="6" t="str">
        <f t="shared" ca="1" si="24"/>
        <v/>
      </c>
    </row>
    <row r="1331" spans="7:7" ht="20.100000000000001" customHeight="1" x14ac:dyDescent="0.15">
      <c r="G1331" s="6" t="str">
        <f t="shared" ca="1" si="24"/>
        <v/>
      </c>
    </row>
    <row r="1332" spans="7:7" ht="20.100000000000001" customHeight="1" x14ac:dyDescent="0.15">
      <c r="G1332" s="6" t="str">
        <f t="shared" ca="1" si="24"/>
        <v/>
      </c>
    </row>
    <row r="1333" spans="7:7" ht="20.100000000000001" customHeight="1" x14ac:dyDescent="0.15">
      <c r="G1333" s="6" t="str">
        <f t="shared" ca="1" si="24"/>
        <v/>
      </c>
    </row>
    <row r="1334" spans="7:7" ht="20.100000000000001" customHeight="1" x14ac:dyDescent="0.15">
      <c r="G1334" s="6" t="str">
        <f t="shared" ca="1" si="24"/>
        <v/>
      </c>
    </row>
    <row r="1335" spans="7:7" ht="20.100000000000001" customHeight="1" x14ac:dyDescent="0.15">
      <c r="G1335" s="6" t="str">
        <f t="shared" ca="1" si="24"/>
        <v/>
      </c>
    </row>
    <row r="1336" spans="7:7" ht="20.100000000000001" customHeight="1" x14ac:dyDescent="0.15">
      <c r="G1336" s="6" t="str">
        <f t="shared" ca="1" si="24"/>
        <v/>
      </c>
    </row>
    <row r="1337" spans="7:7" ht="20.100000000000001" customHeight="1" x14ac:dyDescent="0.15">
      <c r="G1337" s="6" t="str">
        <f t="shared" ca="1" si="24"/>
        <v/>
      </c>
    </row>
    <row r="1338" spans="7:7" ht="20.100000000000001" customHeight="1" x14ac:dyDescent="0.15">
      <c r="G1338" s="6" t="str">
        <f t="shared" ca="1" si="24"/>
        <v/>
      </c>
    </row>
    <row r="1339" spans="7:7" ht="20.100000000000001" customHeight="1" x14ac:dyDescent="0.15">
      <c r="G1339" s="6" t="str">
        <f t="shared" ca="1" si="24"/>
        <v/>
      </c>
    </row>
    <row r="1340" spans="7:7" ht="20.100000000000001" customHeight="1" x14ac:dyDescent="0.15">
      <c r="G1340" s="6" t="str">
        <f t="shared" ca="1" si="24"/>
        <v/>
      </c>
    </row>
    <row r="1341" spans="7:7" ht="20.100000000000001" customHeight="1" x14ac:dyDescent="0.15">
      <c r="G1341" s="6" t="str">
        <f t="shared" ca="1" si="24"/>
        <v/>
      </c>
    </row>
    <row r="1342" spans="7:7" ht="20.100000000000001" customHeight="1" x14ac:dyDescent="0.15">
      <c r="G1342" s="6" t="str">
        <f t="shared" ca="1" si="24"/>
        <v/>
      </c>
    </row>
    <row r="1343" spans="7:7" ht="20.100000000000001" customHeight="1" x14ac:dyDescent="0.15">
      <c r="G1343" s="6" t="str">
        <f t="shared" ca="1" si="24"/>
        <v/>
      </c>
    </row>
    <row r="1344" spans="7:7" ht="20.100000000000001" customHeight="1" x14ac:dyDescent="0.15">
      <c r="G1344" s="6" t="str">
        <f t="shared" ca="1" si="24"/>
        <v/>
      </c>
    </row>
    <row r="1345" spans="7:7" ht="20.100000000000001" customHeight="1" x14ac:dyDescent="0.15">
      <c r="G1345" s="6" t="str">
        <f t="shared" ca="1" si="24"/>
        <v/>
      </c>
    </row>
    <row r="1346" spans="7:7" ht="20.100000000000001" customHeight="1" x14ac:dyDescent="0.15">
      <c r="G1346" s="6" t="str">
        <f t="shared" ca="1" si="24"/>
        <v/>
      </c>
    </row>
    <row r="1347" spans="7:7" ht="20.100000000000001" customHeight="1" x14ac:dyDescent="0.15">
      <c r="G1347" s="6" t="str">
        <f t="shared" ca="1" si="24"/>
        <v/>
      </c>
    </row>
    <row r="1348" spans="7:7" ht="20.100000000000001" customHeight="1" x14ac:dyDescent="0.15">
      <c r="G1348" s="6" t="str">
        <f t="shared" ca="1" si="24"/>
        <v/>
      </c>
    </row>
    <row r="1349" spans="7:7" ht="20.100000000000001" customHeight="1" x14ac:dyDescent="0.15">
      <c r="G1349" s="6" t="str">
        <f t="shared" ca="1" si="24"/>
        <v/>
      </c>
    </row>
    <row r="1350" spans="7:7" ht="20.100000000000001" customHeight="1" x14ac:dyDescent="0.15">
      <c r="G1350" s="6" t="str">
        <f t="shared" ca="1" si="24"/>
        <v/>
      </c>
    </row>
    <row r="1351" spans="7:7" ht="20.100000000000001" customHeight="1" x14ac:dyDescent="0.15">
      <c r="G1351" s="6" t="str">
        <f t="shared" ca="1" si="24"/>
        <v/>
      </c>
    </row>
    <row r="1352" spans="7:7" ht="20.100000000000001" customHeight="1" x14ac:dyDescent="0.15">
      <c r="G1352" s="6" t="str">
        <f t="shared" ca="1" si="24"/>
        <v/>
      </c>
    </row>
    <row r="1353" spans="7:7" ht="20.100000000000001" customHeight="1" x14ac:dyDescent="0.15">
      <c r="G1353" s="6" t="str">
        <f t="shared" ca="1" si="24"/>
        <v/>
      </c>
    </row>
    <row r="1354" spans="7:7" ht="20.100000000000001" customHeight="1" x14ac:dyDescent="0.15">
      <c r="G1354" s="6" t="str">
        <f t="shared" ca="1" si="24"/>
        <v/>
      </c>
    </row>
    <row r="1355" spans="7:7" ht="20.100000000000001" customHeight="1" x14ac:dyDescent="0.15">
      <c r="G1355" s="6" t="str">
        <f t="shared" ca="1" si="24"/>
        <v/>
      </c>
    </row>
    <row r="1356" spans="7:7" ht="20.100000000000001" customHeight="1" x14ac:dyDescent="0.15">
      <c r="G1356" s="6" t="str">
        <f t="shared" ca="1" si="24"/>
        <v/>
      </c>
    </row>
    <row r="1357" spans="7:7" ht="20.100000000000001" customHeight="1" x14ac:dyDescent="0.15">
      <c r="G1357" s="6" t="str">
        <f t="shared" ca="1" si="24"/>
        <v/>
      </c>
    </row>
    <row r="1358" spans="7:7" ht="20.100000000000001" customHeight="1" x14ac:dyDescent="0.15">
      <c r="G1358" s="6" t="str">
        <f t="shared" ca="1" si="24"/>
        <v/>
      </c>
    </row>
    <row r="1359" spans="7:7" ht="20.100000000000001" customHeight="1" x14ac:dyDescent="0.15">
      <c r="G1359" s="6" t="str">
        <f t="shared" ca="1" si="24"/>
        <v/>
      </c>
    </row>
    <row r="1360" spans="7:7" ht="20.100000000000001" customHeight="1" x14ac:dyDescent="0.15">
      <c r="G1360" s="6" t="str">
        <f t="shared" ca="1" si="24"/>
        <v/>
      </c>
    </row>
    <row r="1361" spans="7:7" ht="20.100000000000001" customHeight="1" x14ac:dyDescent="0.15">
      <c r="G1361" s="6" t="str">
        <f t="shared" ca="1" si="24"/>
        <v/>
      </c>
    </row>
    <row r="1362" spans="7:7" ht="20.100000000000001" customHeight="1" x14ac:dyDescent="0.15">
      <c r="G1362" s="6" t="str">
        <f t="shared" ca="1" si="24"/>
        <v/>
      </c>
    </row>
    <row r="1363" spans="7:7" ht="20.100000000000001" customHeight="1" x14ac:dyDescent="0.15">
      <c r="G1363" s="6" t="str">
        <f t="shared" ca="1" si="24"/>
        <v/>
      </c>
    </row>
    <row r="1364" spans="7:7" ht="20.100000000000001" customHeight="1" x14ac:dyDescent="0.15">
      <c r="G1364" s="6" t="str">
        <f t="shared" ca="1" si="24"/>
        <v/>
      </c>
    </row>
    <row r="1365" spans="7:7" ht="20.100000000000001" customHeight="1" x14ac:dyDescent="0.15">
      <c r="G1365" s="6" t="str">
        <f t="shared" ca="1" si="24"/>
        <v/>
      </c>
    </row>
    <row r="1366" spans="7:7" ht="20.100000000000001" customHeight="1" x14ac:dyDescent="0.15">
      <c r="G1366" s="6" t="str">
        <f t="shared" ca="1" si="24"/>
        <v/>
      </c>
    </row>
    <row r="1367" spans="7:7" ht="20.100000000000001" customHeight="1" x14ac:dyDescent="0.15">
      <c r="G1367" s="6" t="str">
        <f t="shared" ca="1" si="24"/>
        <v/>
      </c>
    </row>
    <row r="1368" spans="7:7" ht="20.100000000000001" customHeight="1" x14ac:dyDescent="0.15">
      <c r="G1368" s="6" t="str">
        <f t="shared" ca="1" si="24"/>
        <v/>
      </c>
    </row>
    <row r="1369" spans="7:7" ht="20.100000000000001" customHeight="1" x14ac:dyDescent="0.15">
      <c r="G1369" s="6" t="str">
        <f t="shared" ref="G1369:G1432" ca="1" si="25">IF(F1369="","",DATEDIF(F1369,TODAY(),"Y")&amp;"年"&amp;DATEDIF(F1369,TODAY(),"YM")&amp;"か月")</f>
        <v/>
      </c>
    </row>
    <row r="1370" spans="7:7" ht="20.100000000000001" customHeight="1" x14ac:dyDescent="0.15">
      <c r="G1370" s="6" t="str">
        <f t="shared" ca="1" si="25"/>
        <v/>
      </c>
    </row>
    <row r="1371" spans="7:7" ht="20.100000000000001" customHeight="1" x14ac:dyDescent="0.15">
      <c r="G1371" s="6" t="str">
        <f t="shared" ca="1" si="25"/>
        <v/>
      </c>
    </row>
    <row r="1372" spans="7:7" ht="20.100000000000001" customHeight="1" x14ac:dyDescent="0.15">
      <c r="G1372" s="6" t="str">
        <f t="shared" ca="1" si="25"/>
        <v/>
      </c>
    </row>
    <row r="1373" spans="7:7" ht="20.100000000000001" customHeight="1" x14ac:dyDescent="0.15">
      <c r="G1373" s="6" t="str">
        <f t="shared" ca="1" si="25"/>
        <v/>
      </c>
    </row>
    <row r="1374" spans="7:7" ht="20.100000000000001" customHeight="1" x14ac:dyDescent="0.15">
      <c r="G1374" s="6" t="str">
        <f t="shared" ca="1" si="25"/>
        <v/>
      </c>
    </row>
    <row r="1375" spans="7:7" ht="20.100000000000001" customHeight="1" x14ac:dyDescent="0.15">
      <c r="G1375" s="6" t="str">
        <f t="shared" ca="1" si="25"/>
        <v/>
      </c>
    </row>
    <row r="1376" spans="7:7" ht="20.100000000000001" customHeight="1" x14ac:dyDescent="0.15">
      <c r="G1376" s="6" t="str">
        <f t="shared" ca="1" si="25"/>
        <v/>
      </c>
    </row>
    <row r="1377" spans="7:7" ht="20.100000000000001" customHeight="1" x14ac:dyDescent="0.15">
      <c r="G1377" s="6" t="str">
        <f t="shared" ca="1" si="25"/>
        <v/>
      </c>
    </row>
    <row r="1378" spans="7:7" ht="20.100000000000001" customHeight="1" x14ac:dyDescent="0.15">
      <c r="G1378" s="6" t="str">
        <f t="shared" ca="1" si="25"/>
        <v/>
      </c>
    </row>
    <row r="1379" spans="7:7" ht="20.100000000000001" customHeight="1" x14ac:dyDescent="0.15">
      <c r="G1379" s="6" t="str">
        <f t="shared" ca="1" si="25"/>
        <v/>
      </c>
    </row>
    <row r="1380" spans="7:7" ht="20.100000000000001" customHeight="1" x14ac:dyDescent="0.15">
      <c r="G1380" s="6" t="str">
        <f t="shared" ca="1" si="25"/>
        <v/>
      </c>
    </row>
    <row r="1381" spans="7:7" ht="20.100000000000001" customHeight="1" x14ac:dyDescent="0.15">
      <c r="G1381" s="6" t="str">
        <f t="shared" ca="1" si="25"/>
        <v/>
      </c>
    </row>
    <row r="1382" spans="7:7" ht="20.100000000000001" customHeight="1" x14ac:dyDescent="0.15">
      <c r="G1382" s="6" t="str">
        <f t="shared" ca="1" si="25"/>
        <v/>
      </c>
    </row>
    <row r="1383" spans="7:7" ht="20.100000000000001" customHeight="1" x14ac:dyDescent="0.15">
      <c r="G1383" s="6" t="str">
        <f t="shared" ca="1" si="25"/>
        <v/>
      </c>
    </row>
    <row r="1384" spans="7:7" ht="20.100000000000001" customHeight="1" x14ac:dyDescent="0.15">
      <c r="G1384" s="6" t="str">
        <f t="shared" ca="1" si="25"/>
        <v/>
      </c>
    </row>
    <row r="1385" spans="7:7" ht="20.100000000000001" customHeight="1" x14ac:dyDescent="0.15">
      <c r="G1385" s="6" t="str">
        <f t="shared" ca="1" si="25"/>
        <v/>
      </c>
    </row>
    <row r="1386" spans="7:7" ht="20.100000000000001" customHeight="1" x14ac:dyDescent="0.15">
      <c r="G1386" s="6" t="str">
        <f t="shared" ca="1" si="25"/>
        <v/>
      </c>
    </row>
    <row r="1387" spans="7:7" ht="20.100000000000001" customHeight="1" x14ac:dyDescent="0.15">
      <c r="G1387" s="6" t="str">
        <f t="shared" ca="1" si="25"/>
        <v/>
      </c>
    </row>
    <row r="1388" spans="7:7" ht="20.100000000000001" customHeight="1" x14ac:dyDescent="0.15">
      <c r="G1388" s="6" t="str">
        <f t="shared" ca="1" si="25"/>
        <v/>
      </c>
    </row>
    <row r="1389" spans="7:7" ht="20.100000000000001" customHeight="1" x14ac:dyDescent="0.15">
      <c r="G1389" s="6" t="str">
        <f t="shared" ca="1" si="25"/>
        <v/>
      </c>
    </row>
    <row r="1390" spans="7:7" ht="20.100000000000001" customHeight="1" x14ac:dyDescent="0.15">
      <c r="G1390" s="6" t="str">
        <f t="shared" ca="1" si="25"/>
        <v/>
      </c>
    </row>
    <row r="1391" spans="7:7" ht="20.100000000000001" customHeight="1" x14ac:dyDescent="0.15">
      <c r="G1391" s="6" t="str">
        <f t="shared" ca="1" si="25"/>
        <v/>
      </c>
    </row>
    <row r="1392" spans="7:7" ht="20.100000000000001" customHeight="1" x14ac:dyDescent="0.15">
      <c r="G1392" s="6" t="str">
        <f t="shared" ca="1" si="25"/>
        <v/>
      </c>
    </row>
    <row r="1393" spans="7:7" ht="20.100000000000001" customHeight="1" x14ac:dyDescent="0.15">
      <c r="G1393" s="6" t="str">
        <f t="shared" ca="1" si="25"/>
        <v/>
      </c>
    </row>
    <row r="1394" spans="7:7" ht="20.100000000000001" customHeight="1" x14ac:dyDescent="0.15">
      <c r="G1394" s="6" t="str">
        <f t="shared" ca="1" si="25"/>
        <v/>
      </c>
    </row>
    <row r="1395" spans="7:7" ht="20.100000000000001" customHeight="1" x14ac:dyDescent="0.15">
      <c r="G1395" s="6" t="str">
        <f t="shared" ca="1" si="25"/>
        <v/>
      </c>
    </row>
    <row r="1396" spans="7:7" ht="20.100000000000001" customHeight="1" x14ac:dyDescent="0.15">
      <c r="G1396" s="6" t="str">
        <f t="shared" ca="1" si="25"/>
        <v/>
      </c>
    </row>
    <row r="1397" spans="7:7" ht="20.100000000000001" customHeight="1" x14ac:dyDescent="0.15">
      <c r="G1397" s="6" t="str">
        <f t="shared" ca="1" si="25"/>
        <v/>
      </c>
    </row>
    <row r="1398" spans="7:7" ht="20.100000000000001" customHeight="1" x14ac:dyDescent="0.15">
      <c r="G1398" s="6" t="str">
        <f t="shared" ca="1" si="25"/>
        <v/>
      </c>
    </row>
    <row r="1399" spans="7:7" ht="20.100000000000001" customHeight="1" x14ac:dyDescent="0.15">
      <c r="G1399" s="6" t="str">
        <f t="shared" ca="1" si="25"/>
        <v/>
      </c>
    </row>
    <row r="1400" spans="7:7" ht="20.100000000000001" customHeight="1" x14ac:dyDescent="0.15">
      <c r="G1400" s="6" t="str">
        <f t="shared" ca="1" si="25"/>
        <v/>
      </c>
    </row>
    <row r="1401" spans="7:7" ht="20.100000000000001" customHeight="1" x14ac:dyDescent="0.15">
      <c r="G1401" s="6" t="str">
        <f t="shared" ca="1" si="25"/>
        <v/>
      </c>
    </row>
    <row r="1402" spans="7:7" ht="20.100000000000001" customHeight="1" x14ac:dyDescent="0.15">
      <c r="G1402" s="6" t="str">
        <f t="shared" ca="1" si="25"/>
        <v/>
      </c>
    </row>
    <row r="1403" spans="7:7" ht="20.100000000000001" customHeight="1" x14ac:dyDescent="0.15">
      <c r="G1403" s="6" t="str">
        <f t="shared" ca="1" si="25"/>
        <v/>
      </c>
    </row>
    <row r="1404" spans="7:7" ht="20.100000000000001" customHeight="1" x14ac:dyDescent="0.15">
      <c r="G1404" s="6" t="str">
        <f t="shared" ca="1" si="25"/>
        <v/>
      </c>
    </row>
    <row r="1405" spans="7:7" ht="20.100000000000001" customHeight="1" x14ac:dyDescent="0.15">
      <c r="G1405" s="6" t="str">
        <f t="shared" ca="1" si="25"/>
        <v/>
      </c>
    </row>
    <row r="1406" spans="7:7" ht="20.100000000000001" customHeight="1" x14ac:dyDescent="0.15">
      <c r="G1406" s="6" t="str">
        <f t="shared" ca="1" si="25"/>
        <v/>
      </c>
    </row>
    <row r="1407" spans="7:7" ht="20.100000000000001" customHeight="1" x14ac:dyDescent="0.15">
      <c r="G1407" s="6" t="str">
        <f t="shared" ca="1" si="25"/>
        <v/>
      </c>
    </row>
    <row r="1408" spans="7:7" ht="20.100000000000001" customHeight="1" x14ac:dyDescent="0.15">
      <c r="G1408" s="6" t="str">
        <f t="shared" ca="1" si="25"/>
        <v/>
      </c>
    </row>
    <row r="1409" spans="7:7" ht="20.100000000000001" customHeight="1" x14ac:dyDescent="0.15">
      <c r="G1409" s="6" t="str">
        <f t="shared" ca="1" si="25"/>
        <v/>
      </c>
    </row>
    <row r="1410" spans="7:7" ht="20.100000000000001" customHeight="1" x14ac:dyDescent="0.15">
      <c r="G1410" s="6" t="str">
        <f t="shared" ca="1" si="25"/>
        <v/>
      </c>
    </row>
    <row r="1411" spans="7:7" ht="20.100000000000001" customHeight="1" x14ac:dyDescent="0.15">
      <c r="G1411" s="6" t="str">
        <f t="shared" ca="1" si="25"/>
        <v/>
      </c>
    </row>
    <row r="1412" spans="7:7" ht="20.100000000000001" customHeight="1" x14ac:dyDescent="0.15">
      <c r="G1412" s="6" t="str">
        <f t="shared" ca="1" si="25"/>
        <v/>
      </c>
    </row>
    <row r="1413" spans="7:7" ht="20.100000000000001" customHeight="1" x14ac:dyDescent="0.15">
      <c r="G1413" s="6" t="str">
        <f t="shared" ca="1" si="25"/>
        <v/>
      </c>
    </row>
    <row r="1414" spans="7:7" ht="20.100000000000001" customHeight="1" x14ac:dyDescent="0.15">
      <c r="G1414" s="6" t="str">
        <f t="shared" ca="1" si="25"/>
        <v/>
      </c>
    </row>
    <row r="1415" spans="7:7" ht="20.100000000000001" customHeight="1" x14ac:dyDescent="0.15">
      <c r="G1415" s="6" t="str">
        <f t="shared" ca="1" si="25"/>
        <v/>
      </c>
    </row>
    <row r="1416" spans="7:7" ht="20.100000000000001" customHeight="1" x14ac:dyDescent="0.15">
      <c r="G1416" s="6" t="str">
        <f t="shared" ca="1" si="25"/>
        <v/>
      </c>
    </row>
    <row r="1417" spans="7:7" ht="20.100000000000001" customHeight="1" x14ac:dyDescent="0.15">
      <c r="G1417" s="6" t="str">
        <f t="shared" ca="1" si="25"/>
        <v/>
      </c>
    </row>
    <row r="1418" spans="7:7" ht="20.100000000000001" customHeight="1" x14ac:dyDescent="0.15">
      <c r="G1418" s="6" t="str">
        <f t="shared" ca="1" si="25"/>
        <v/>
      </c>
    </row>
    <row r="1419" spans="7:7" ht="20.100000000000001" customHeight="1" x14ac:dyDescent="0.15">
      <c r="G1419" s="6" t="str">
        <f t="shared" ca="1" si="25"/>
        <v/>
      </c>
    </row>
    <row r="1420" spans="7:7" ht="20.100000000000001" customHeight="1" x14ac:dyDescent="0.15">
      <c r="G1420" s="6" t="str">
        <f t="shared" ca="1" si="25"/>
        <v/>
      </c>
    </row>
    <row r="1421" spans="7:7" ht="20.100000000000001" customHeight="1" x14ac:dyDescent="0.15">
      <c r="G1421" s="6" t="str">
        <f t="shared" ca="1" si="25"/>
        <v/>
      </c>
    </row>
    <row r="1422" spans="7:7" ht="20.100000000000001" customHeight="1" x14ac:dyDescent="0.15">
      <c r="G1422" s="6" t="str">
        <f t="shared" ca="1" si="25"/>
        <v/>
      </c>
    </row>
    <row r="1423" spans="7:7" ht="20.100000000000001" customHeight="1" x14ac:dyDescent="0.15">
      <c r="G1423" s="6" t="str">
        <f t="shared" ca="1" si="25"/>
        <v/>
      </c>
    </row>
    <row r="1424" spans="7:7" ht="20.100000000000001" customHeight="1" x14ac:dyDescent="0.15">
      <c r="G1424" s="6" t="str">
        <f t="shared" ca="1" si="25"/>
        <v/>
      </c>
    </row>
    <row r="1425" spans="7:7" ht="20.100000000000001" customHeight="1" x14ac:dyDescent="0.15">
      <c r="G1425" s="6" t="str">
        <f t="shared" ca="1" si="25"/>
        <v/>
      </c>
    </row>
    <row r="1426" spans="7:7" ht="20.100000000000001" customHeight="1" x14ac:dyDescent="0.15">
      <c r="G1426" s="6" t="str">
        <f t="shared" ca="1" si="25"/>
        <v/>
      </c>
    </row>
    <row r="1427" spans="7:7" ht="20.100000000000001" customHeight="1" x14ac:dyDescent="0.15">
      <c r="G1427" s="6" t="str">
        <f t="shared" ca="1" si="25"/>
        <v/>
      </c>
    </row>
    <row r="1428" spans="7:7" ht="20.100000000000001" customHeight="1" x14ac:dyDescent="0.15">
      <c r="G1428" s="6" t="str">
        <f t="shared" ca="1" si="25"/>
        <v/>
      </c>
    </row>
    <row r="1429" spans="7:7" ht="20.100000000000001" customHeight="1" x14ac:dyDescent="0.15">
      <c r="G1429" s="6" t="str">
        <f t="shared" ca="1" si="25"/>
        <v/>
      </c>
    </row>
    <row r="1430" spans="7:7" ht="20.100000000000001" customHeight="1" x14ac:dyDescent="0.15">
      <c r="G1430" s="6" t="str">
        <f t="shared" ca="1" si="25"/>
        <v/>
      </c>
    </row>
    <row r="1431" spans="7:7" ht="20.100000000000001" customHeight="1" x14ac:dyDescent="0.15">
      <c r="G1431" s="6" t="str">
        <f t="shared" ca="1" si="25"/>
        <v/>
      </c>
    </row>
    <row r="1432" spans="7:7" ht="20.100000000000001" customHeight="1" x14ac:dyDescent="0.15">
      <c r="G1432" s="6" t="str">
        <f t="shared" ca="1" si="25"/>
        <v/>
      </c>
    </row>
    <row r="1433" spans="7:7" ht="20.100000000000001" customHeight="1" x14ac:dyDescent="0.15">
      <c r="G1433" s="6" t="str">
        <f t="shared" ref="G1433:G1464" ca="1" si="26">IF(F1433="","",DATEDIF(F1433,TODAY(),"Y")&amp;"年"&amp;DATEDIF(F1433,TODAY(),"YM")&amp;"か月")</f>
        <v/>
      </c>
    </row>
    <row r="1434" spans="7:7" ht="20.100000000000001" customHeight="1" x14ac:dyDescent="0.15">
      <c r="G1434" s="6" t="str">
        <f t="shared" ca="1" si="26"/>
        <v/>
      </c>
    </row>
    <row r="1435" spans="7:7" ht="20.100000000000001" customHeight="1" x14ac:dyDescent="0.15">
      <c r="G1435" s="6" t="str">
        <f t="shared" ca="1" si="26"/>
        <v/>
      </c>
    </row>
    <row r="1436" spans="7:7" ht="20.100000000000001" customHeight="1" x14ac:dyDescent="0.15">
      <c r="G1436" s="6" t="str">
        <f t="shared" ca="1" si="26"/>
        <v/>
      </c>
    </row>
    <row r="1437" spans="7:7" ht="20.100000000000001" customHeight="1" x14ac:dyDescent="0.15">
      <c r="G1437" s="6" t="str">
        <f t="shared" ca="1" si="26"/>
        <v/>
      </c>
    </row>
    <row r="1438" spans="7:7" ht="20.100000000000001" customHeight="1" x14ac:dyDescent="0.15">
      <c r="G1438" s="6" t="str">
        <f t="shared" ca="1" si="26"/>
        <v/>
      </c>
    </row>
    <row r="1439" spans="7:7" ht="20.100000000000001" customHeight="1" x14ac:dyDescent="0.15">
      <c r="G1439" s="6" t="str">
        <f t="shared" ca="1" si="26"/>
        <v/>
      </c>
    </row>
    <row r="1440" spans="7:7" ht="20.100000000000001" customHeight="1" x14ac:dyDescent="0.15">
      <c r="G1440" s="6" t="str">
        <f t="shared" ca="1" si="26"/>
        <v/>
      </c>
    </row>
    <row r="1441" spans="7:7" ht="20.100000000000001" customHeight="1" x14ac:dyDescent="0.15">
      <c r="G1441" s="6" t="str">
        <f t="shared" ca="1" si="26"/>
        <v/>
      </c>
    </row>
    <row r="1442" spans="7:7" ht="20.100000000000001" customHeight="1" x14ac:dyDescent="0.15">
      <c r="G1442" s="6" t="str">
        <f t="shared" ca="1" si="26"/>
        <v/>
      </c>
    </row>
    <row r="1443" spans="7:7" ht="20.100000000000001" customHeight="1" x14ac:dyDescent="0.15">
      <c r="G1443" s="6" t="str">
        <f t="shared" ca="1" si="26"/>
        <v/>
      </c>
    </row>
    <row r="1444" spans="7:7" ht="20.100000000000001" customHeight="1" x14ac:dyDescent="0.15">
      <c r="G1444" s="6" t="str">
        <f t="shared" ca="1" si="26"/>
        <v/>
      </c>
    </row>
    <row r="1445" spans="7:7" ht="20.100000000000001" customHeight="1" x14ac:dyDescent="0.15">
      <c r="G1445" s="6" t="str">
        <f t="shared" ca="1" si="26"/>
        <v/>
      </c>
    </row>
    <row r="1446" spans="7:7" ht="20.100000000000001" customHeight="1" x14ac:dyDescent="0.15">
      <c r="G1446" s="6" t="str">
        <f t="shared" ca="1" si="26"/>
        <v/>
      </c>
    </row>
    <row r="1447" spans="7:7" ht="20.100000000000001" customHeight="1" x14ac:dyDescent="0.15">
      <c r="G1447" s="6" t="str">
        <f t="shared" ca="1" si="26"/>
        <v/>
      </c>
    </row>
    <row r="1448" spans="7:7" ht="20.100000000000001" customHeight="1" x14ac:dyDescent="0.15">
      <c r="G1448" s="6" t="str">
        <f t="shared" ca="1" si="26"/>
        <v/>
      </c>
    </row>
    <row r="1449" spans="7:7" ht="20.100000000000001" customHeight="1" x14ac:dyDescent="0.15">
      <c r="G1449" s="6" t="str">
        <f t="shared" ca="1" si="26"/>
        <v/>
      </c>
    </row>
    <row r="1450" spans="7:7" ht="20.100000000000001" customHeight="1" x14ac:dyDescent="0.15">
      <c r="G1450" s="6" t="str">
        <f t="shared" ca="1" si="26"/>
        <v/>
      </c>
    </row>
    <row r="1451" spans="7:7" ht="20.100000000000001" customHeight="1" x14ac:dyDescent="0.15">
      <c r="G1451" s="6" t="str">
        <f t="shared" ca="1" si="26"/>
        <v/>
      </c>
    </row>
    <row r="1452" spans="7:7" ht="20.100000000000001" customHeight="1" x14ac:dyDescent="0.15">
      <c r="G1452" s="6" t="str">
        <f t="shared" ca="1" si="26"/>
        <v/>
      </c>
    </row>
    <row r="1453" spans="7:7" ht="20.100000000000001" customHeight="1" x14ac:dyDescent="0.15">
      <c r="G1453" s="6" t="str">
        <f t="shared" ca="1" si="26"/>
        <v/>
      </c>
    </row>
    <row r="1454" spans="7:7" ht="20.100000000000001" customHeight="1" x14ac:dyDescent="0.15">
      <c r="G1454" s="6" t="str">
        <f t="shared" ca="1" si="26"/>
        <v/>
      </c>
    </row>
    <row r="1455" spans="7:7" ht="20.100000000000001" customHeight="1" x14ac:dyDescent="0.15">
      <c r="G1455" s="6" t="str">
        <f t="shared" ca="1" si="26"/>
        <v/>
      </c>
    </row>
    <row r="1456" spans="7:7" ht="20.100000000000001" customHeight="1" x14ac:dyDescent="0.15">
      <c r="G1456" s="6" t="str">
        <f t="shared" ca="1" si="26"/>
        <v/>
      </c>
    </row>
    <row r="1457" spans="4:7" ht="20.100000000000001" customHeight="1" x14ac:dyDescent="0.15">
      <c r="G1457" s="6" t="str">
        <f t="shared" ca="1" si="26"/>
        <v/>
      </c>
    </row>
    <row r="1458" spans="4:7" ht="20.100000000000001" customHeight="1" x14ac:dyDescent="0.15">
      <c r="G1458" s="6" t="str">
        <f t="shared" ca="1" si="26"/>
        <v/>
      </c>
    </row>
    <row r="1459" spans="4:7" ht="20.100000000000001" customHeight="1" x14ac:dyDescent="0.15">
      <c r="G1459" s="6" t="str">
        <f t="shared" ca="1" si="26"/>
        <v/>
      </c>
    </row>
    <row r="1460" spans="4:7" ht="20.100000000000001" customHeight="1" x14ac:dyDescent="0.15">
      <c r="G1460" s="6" t="str">
        <f t="shared" ca="1" si="26"/>
        <v/>
      </c>
    </row>
    <row r="1461" spans="4:7" ht="20.100000000000001" customHeight="1" x14ac:dyDescent="0.15">
      <c r="G1461" s="6" t="str">
        <f t="shared" ca="1" si="26"/>
        <v/>
      </c>
    </row>
    <row r="1462" spans="4:7" ht="20.100000000000001" customHeight="1" x14ac:dyDescent="0.15">
      <c r="G1462" s="6" t="str">
        <f t="shared" ca="1" si="26"/>
        <v/>
      </c>
    </row>
    <row r="1463" spans="4:7" ht="20.100000000000001" customHeight="1" x14ac:dyDescent="0.15">
      <c r="G1463" s="6" t="str">
        <f t="shared" ca="1" si="26"/>
        <v/>
      </c>
    </row>
    <row r="1464" spans="4:7" ht="20.100000000000001" customHeight="1" x14ac:dyDescent="0.15">
      <c r="G1464" s="6" t="str">
        <f t="shared" ca="1" si="26"/>
        <v/>
      </c>
    </row>
    <row r="1465" spans="4:7" ht="20.100000000000001" customHeight="1" x14ac:dyDescent="0.15">
      <c r="D1465" s="21"/>
    </row>
    <row r="1466" spans="4:7" ht="20.100000000000001" customHeight="1" x14ac:dyDescent="0.15">
      <c r="D1466" s="21"/>
    </row>
    <row r="1467" spans="4:7" ht="20.100000000000001" customHeight="1" x14ac:dyDescent="0.15">
      <c r="D1467" s="21"/>
    </row>
    <row r="1468" spans="4:7" ht="20.100000000000001" customHeight="1" x14ac:dyDescent="0.15">
      <c r="D1468" s="21"/>
    </row>
    <row r="1469" spans="4:7" ht="20.100000000000001" customHeight="1" x14ac:dyDescent="0.15">
      <c r="D1469" s="21"/>
    </row>
    <row r="1470" spans="4:7" ht="20.100000000000001" customHeight="1" x14ac:dyDescent="0.15">
      <c r="D1470" s="21"/>
    </row>
    <row r="6990" spans="8:9" ht="20.100000000000001" customHeight="1" x14ac:dyDescent="0.15">
      <c r="H6990" s="45"/>
      <c r="I6990" s="45"/>
    </row>
    <row r="6991" spans="8:9" ht="20.100000000000001" customHeight="1" x14ac:dyDescent="0.15">
      <c r="H6991" s="45"/>
      <c r="I6991" s="45"/>
    </row>
    <row r="6992" spans="8:9" ht="20.100000000000001" customHeight="1" x14ac:dyDescent="0.15">
      <c r="H6992" s="46"/>
      <c r="I6992" s="46"/>
    </row>
    <row r="6993" spans="8:9" ht="20.100000000000001" customHeight="1" x14ac:dyDescent="0.15">
      <c r="H6993" s="46"/>
      <c r="I6993" s="46"/>
    </row>
    <row r="6994" spans="8:9" ht="20.100000000000001" customHeight="1" x14ac:dyDescent="0.15">
      <c r="H6994" s="46"/>
      <c r="I6994" s="46"/>
    </row>
    <row r="6995" spans="8:9" ht="20.100000000000001" customHeight="1" x14ac:dyDescent="0.15">
      <c r="H6995" s="46"/>
      <c r="I6995" s="46"/>
    </row>
    <row r="6996" spans="8:9" ht="20.100000000000001" customHeight="1" x14ac:dyDescent="0.15">
      <c r="H6996" s="46"/>
      <c r="I6996" s="46"/>
    </row>
    <row r="6997" spans="8:9" ht="20.100000000000001" customHeight="1" x14ac:dyDescent="0.15">
      <c r="H6997" s="46"/>
      <c r="I6997" s="46"/>
    </row>
    <row r="6998" spans="8:9" ht="20.100000000000001" customHeight="1" x14ac:dyDescent="0.15">
      <c r="H6998" s="46"/>
      <c r="I6998" s="46"/>
    </row>
    <row r="6999" spans="8:9" ht="20.100000000000001" customHeight="1" x14ac:dyDescent="0.15">
      <c r="H6999" s="46"/>
      <c r="I6999" s="46"/>
    </row>
    <row r="7000" spans="8:9" ht="20.100000000000001" customHeight="1" x14ac:dyDescent="0.15">
      <c r="H7000" s="46"/>
      <c r="I7000" s="46"/>
    </row>
    <row r="7001" spans="8:9" ht="20.100000000000001" customHeight="1" x14ac:dyDescent="0.15">
      <c r="H7001" s="46"/>
      <c r="I7001" s="46"/>
    </row>
    <row r="7002" spans="8:9" ht="20.100000000000001" customHeight="1" x14ac:dyDescent="0.15">
      <c r="H7002" s="46"/>
      <c r="I7002" s="46"/>
    </row>
    <row r="7003" spans="8:9" ht="20.100000000000001" customHeight="1" x14ac:dyDescent="0.15">
      <c r="H7003" s="46"/>
      <c r="I7003" s="46"/>
    </row>
    <row r="7004" spans="8:9" ht="20.100000000000001" customHeight="1" x14ac:dyDescent="0.15">
      <c r="H7004" s="46"/>
      <c r="I7004" s="46"/>
    </row>
    <row r="7005" spans="8:9" ht="20.100000000000001" customHeight="1" x14ac:dyDescent="0.15">
      <c r="H7005" s="46"/>
      <c r="I7005" s="46"/>
    </row>
    <row r="7006" spans="8:9" ht="20.100000000000001" customHeight="1" x14ac:dyDescent="0.15">
      <c r="H7006" s="46"/>
      <c r="I7006" s="46"/>
    </row>
    <row r="7007" spans="8:9" ht="20.100000000000001" customHeight="1" x14ac:dyDescent="0.15">
      <c r="H7007" s="46"/>
      <c r="I7007" s="46"/>
    </row>
    <row r="7008" spans="8:9" ht="20.100000000000001" customHeight="1" x14ac:dyDescent="0.15">
      <c r="H7008" s="46"/>
      <c r="I7008" s="46"/>
    </row>
    <row r="7009" spans="8:9" ht="20.100000000000001" customHeight="1" x14ac:dyDescent="0.15">
      <c r="H7009" s="46"/>
      <c r="I7009" s="46"/>
    </row>
    <row r="7010" spans="8:9" ht="20.100000000000001" customHeight="1" x14ac:dyDescent="0.15">
      <c r="H7010" s="46"/>
      <c r="I7010" s="46"/>
    </row>
    <row r="7011" spans="8:9" ht="20.100000000000001" customHeight="1" x14ac:dyDescent="0.15">
      <c r="H7011" s="46"/>
      <c r="I7011" s="46"/>
    </row>
    <row r="7012" spans="8:9" ht="20.100000000000001" customHeight="1" x14ac:dyDescent="0.15">
      <c r="H7012" s="46"/>
      <c r="I7012" s="46"/>
    </row>
    <row r="7013" spans="8:9" ht="20.100000000000001" customHeight="1" x14ac:dyDescent="0.15">
      <c r="H7013" s="46"/>
      <c r="I7013" s="46"/>
    </row>
    <row r="7014" spans="8:9" ht="20.100000000000001" customHeight="1" x14ac:dyDescent="0.15">
      <c r="H7014" s="46"/>
      <c r="I7014" s="46"/>
    </row>
    <row r="7015" spans="8:9" ht="20.100000000000001" customHeight="1" x14ac:dyDescent="0.15">
      <c r="H7015" s="46"/>
      <c r="I7015" s="46"/>
    </row>
    <row r="7016" spans="8:9" ht="20.100000000000001" customHeight="1" x14ac:dyDescent="0.15">
      <c r="H7016" s="46"/>
      <c r="I7016" s="46"/>
    </row>
    <row r="7017" spans="8:9" ht="20.100000000000001" customHeight="1" x14ac:dyDescent="0.15">
      <c r="H7017" s="46"/>
      <c r="I7017" s="46"/>
    </row>
    <row r="7018" spans="8:9" ht="20.100000000000001" customHeight="1" x14ac:dyDescent="0.15">
      <c r="H7018" s="46"/>
      <c r="I7018" s="46"/>
    </row>
    <row r="7019" spans="8:9" ht="20.100000000000001" customHeight="1" x14ac:dyDescent="0.15">
      <c r="H7019" s="46"/>
      <c r="I7019" s="46"/>
    </row>
    <row r="7020" spans="8:9" ht="20.100000000000001" customHeight="1" x14ac:dyDescent="0.15">
      <c r="H7020" s="46"/>
      <c r="I7020" s="46"/>
    </row>
    <row r="7021" spans="8:9" ht="20.100000000000001" customHeight="1" x14ac:dyDescent="0.15">
      <c r="H7021" s="46"/>
      <c r="I7021" s="46"/>
    </row>
    <row r="7022" spans="8:9" ht="20.100000000000001" customHeight="1" x14ac:dyDescent="0.15">
      <c r="H7022" s="46"/>
      <c r="I7022" s="46"/>
    </row>
    <row r="7023" spans="8:9" ht="20.100000000000001" customHeight="1" x14ac:dyDescent="0.15">
      <c r="H7023" s="46"/>
      <c r="I7023" s="46"/>
    </row>
    <row r="7024" spans="8:9" ht="20.100000000000001" customHeight="1" x14ac:dyDescent="0.15">
      <c r="H7024" s="46"/>
      <c r="I7024" s="46"/>
    </row>
    <row r="7025" spans="8:9" ht="20.100000000000001" customHeight="1" x14ac:dyDescent="0.15">
      <c r="H7025" s="46"/>
      <c r="I7025" s="46"/>
    </row>
    <row r="7026" spans="8:9" ht="20.100000000000001" customHeight="1" x14ac:dyDescent="0.15">
      <c r="H7026" s="46"/>
      <c r="I7026" s="46"/>
    </row>
    <row r="7027" spans="8:9" ht="20.100000000000001" customHeight="1" x14ac:dyDescent="0.15">
      <c r="H7027" s="46"/>
      <c r="I7027" s="46"/>
    </row>
    <row r="7028" spans="8:9" ht="20.100000000000001" customHeight="1" x14ac:dyDescent="0.15">
      <c r="H7028" s="46"/>
      <c r="I7028" s="46"/>
    </row>
    <row r="7029" spans="8:9" ht="20.100000000000001" customHeight="1" x14ac:dyDescent="0.15">
      <c r="H7029" s="46"/>
      <c r="I7029" s="46"/>
    </row>
    <row r="7030" spans="8:9" ht="20.100000000000001" customHeight="1" x14ac:dyDescent="0.15">
      <c r="H7030" s="46"/>
      <c r="I7030" s="46"/>
    </row>
    <row r="7031" spans="8:9" ht="20.100000000000001" customHeight="1" x14ac:dyDescent="0.15">
      <c r="H7031" s="46"/>
      <c r="I7031" s="46"/>
    </row>
    <row r="7032" spans="8:9" ht="20.100000000000001" customHeight="1" x14ac:dyDescent="0.15">
      <c r="H7032" s="46"/>
      <c r="I7032" s="46"/>
    </row>
    <row r="7033" spans="8:9" ht="20.100000000000001" customHeight="1" x14ac:dyDescent="0.15">
      <c r="H7033" s="46"/>
      <c r="I7033" s="46"/>
    </row>
    <row r="7034" spans="8:9" ht="20.100000000000001" customHeight="1" x14ac:dyDescent="0.15">
      <c r="H7034" s="46"/>
      <c r="I7034" s="46"/>
    </row>
    <row r="7035" spans="8:9" ht="20.100000000000001" customHeight="1" x14ac:dyDescent="0.15">
      <c r="H7035" s="46"/>
      <c r="I7035" s="46"/>
    </row>
    <row r="7036" spans="8:9" ht="20.100000000000001" customHeight="1" x14ac:dyDescent="0.15">
      <c r="H7036" s="46"/>
      <c r="I7036" s="46"/>
    </row>
    <row r="7037" spans="8:9" ht="20.100000000000001" customHeight="1" x14ac:dyDescent="0.15">
      <c r="H7037" s="46"/>
      <c r="I7037" s="46"/>
    </row>
    <row r="7038" spans="8:9" ht="20.100000000000001" customHeight="1" x14ac:dyDescent="0.15">
      <c r="H7038" s="46"/>
      <c r="I7038" s="46"/>
    </row>
    <row r="7039" spans="8:9" ht="20.100000000000001" customHeight="1" x14ac:dyDescent="0.15">
      <c r="H7039" s="46"/>
      <c r="I7039" s="46"/>
    </row>
    <row r="7040" spans="8:9" ht="20.100000000000001" customHeight="1" x14ac:dyDescent="0.15">
      <c r="H7040" s="46"/>
      <c r="I7040" s="46"/>
    </row>
    <row r="7041" spans="8:9" ht="20.100000000000001" customHeight="1" x14ac:dyDescent="0.15">
      <c r="H7041" s="46"/>
      <c r="I7041" s="46"/>
    </row>
    <row r="7042" spans="8:9" ht="20.100000000000001" customHeight="1" x14ac:dyDescent="0.15">
      <c r="H7042" s="46"/>
      <c r="I7042" s="46"/>
    </row>
    <row r="7043" spans="8:9" ht="20.100000000000001" customHeight="1" x14ac:dyDescent="0.15">
      <c r="H7043" s="46"/>
      <c r="I7043" s="46"/>
    </row>
    <row r="7044" spans="8:9" ht="20.100000000000001" customHeight="1" x14ac:dyDescent="0.15">
      <c r="H7044" s="46"/>
      <c r="I7044" s="46"/>
    </row>
    <row r="7045" spans="8:9" ht="20.100000000000001" customHeight="1" x14ac:dyDescent="0.15">
      <c r="H7045" s="46"/>
      <c r="I7045" s="46"/>
    </row>
    <row r="7046" spans="8:9" ht="20.100000000000001" customHeight="1" x14ac:dyDescent="0.15">
      <c r="H7046" s="46"/>
      <c r="I7046" s="46"/>
    </row>
    <row r="7047" spans="8:9" ht="20.100000000000001" customHeight="1" x14ac:dyDescent="0.15">
      <c r="H7047" s="46"/>
      <c r="I7047" s="46"/>
    </row>
    <row r="7048" spans="8:9" ht="20.100000000000001" customHeight="1" x14ac:dyDescent="0.15">
      <c r="H7048" s="46"/>
      <c r="I7048" s="46"/>
    </row>
    <row r="7049" spans="8:9" ht="20.100000000000001" customHeight="1" x14ac:dyDescent="0.15">
      <c r="H7049" s="46"/>
      <c r="I7049" s="46"/>
    </row>
    <row r="7050" spans="8:9" ht="20.100000000000001" customHeight="1" x14ac:dyDescent="0.15">
      <c r="H7050" s="46"/>
      <c r="I7050" s="46"/>
    </row>
    <row r="7051" spans="8:9" ht="20.100000000000001" customHeight="1" x14ac:dyDescent="0.15">
      <c r="H7051" s="46"/>
      <c r="I7051" s="46"/>
    </row>
    <row r="7052" spans="8:9" ht="20.100000000000001" customHeight="1" x14ac:dyDescent="0.15">
      <c r="H7052" s="46"/>
      <c r="I7052" s="46"/>
    </row>
    <row r="7053" spans="8:9" ht="20.100000000000001" customHeight="1" x14ac:dyDescent="0.15">
      <c r="H7053" s="46"/>
      <c r="I7053" s="46"/>
    </row>
    <row r="7054" spans="8:9" ht="20.100000000000001" customHeight="1" x14ac:dyDescent="0.15">
      <c r="H7054" s="46"/>
      <c r="I7054" s="46"/>
    </row>
    <row r="7055" spans="8:9" ht="20.100000000000001" customHeight="1" x14ac:dyDescent="0.15">
      <c r="H7055" s="46"/>
      <c r="I7055" s="46"/>
    </row>
    <row r="7056" spans="8:9" ht="20.100000000000001" customHeight="1" x14ac:dyDescent="0.15">
      <c r="H7056" s="46"/>
      <c r="I7056" s="46"/>
    </row>
    <row r="7057" spans="8:9" ht="20.100000000000001" customHeight="1" x14ac:dyDescent="0.15">
      <c r="H7057" s="46"/>
      <c r="I7057" s="46"/>
    </row>
    <row r="7058" spans="8:9" ht="20.100000000000001" customHeight="1" x14ac:dyDescent="0.15">
      <c r="H7058" s="46"/>
      <c r="I7058" s="46"/>
    </row>
    <row r="7059" spans="8:9" ht="20.100000000000001" customHeight="1" x14ac:dyDescent="0.15">
      <c r="H7059" s="46"/>
      <c r="I7059" s="46"/>
    </row>
    <row r="7060" spans="8:9" ht="20.100000000000001" customHeight="1" x14ac:dyDescent="0.15">
      <c r="H7060" s="46"/>
      <c r="I7060" s="46"/>
    </row>
    <row r="7061" spans="8:9" ht="20.100000000000001" customHeight="1" x14ac:dyDescent="0.15">
      <c r="H7061" s="46"/>
      <c r="I7061" s="46"/>
    </row>
    <row r="7062" spans="8:9" ht="20.100000000000001" customHeight="1" x14ac:dyDescent="0.15">
      <c r="H7062" s="46"/>
      <c r="I7062" s="46"/>
    </row>
    <row r="7063" spans="8:9" ht="20.100000000000001" customHeight="1" x14ac:dyDescent="0.15">
      <c r="H7063" s="46"/>
      <c r="I7063" s="46"/>
    </row>
    <row r="7064" spans="8:9" ht="20.100000000000001" customHeight="1" x14ac:dyDescent="0.15">
      <c r="H7064" s="46"/>
      <c r="I7064" s="46"/>
    </row>
    <row r="7065" spans="8:9" ht="20.100000000000001" customHeight="1" x14ac:dyDescent="0.15">
      <c r="H7065" s="46"/>
      <c r="I7065" s="46"/>
    </row>
    <row r="7066" spans="8:9" ht="20.100000000000001" customHeight="1" x14ac:dyDescent="0.15">
      <c r="H7066" s="46"/>
      <c r="I7066" s="46"/>
    </row>
    <row r="7067" spans="8:9" ht="20.100000000000001" customHeight="1" x14ac:dyDescent="0.15">
      <c r="H7067" s="46"/>
      <c r="I7067" s="46"/>
    </row>
    <row r="7068" spans="8:9" ht="20.100000000000001" customHeight="1" x14ac:dyDescent="0.15">
      <c r="H7068" s="46"/>
      <c r="I7068" s="46"/>
    </row>
    <row r="7069" spans="8:9" ht="20.100000000000001" customHeight="1" x14ac:dyDescent="0.15">
      <c r="H7069" s="46"/>
      <c r="I7069" s="46"/>
    </row>
    <row r="7070" spans="8:9" ht="20.100000000000001" customHeight="1" x14ac:dyDescent="0.15">
      <c r="H7070" s="46"/>
      <c r="I7070" s="46"/>
    </row>
    <row r="7071" spans="8:9" ht="20.100000000000001" customHeight="1" x14ac:dyDescent="0.15">
      <c r="H7071" s="46"/>
      <c r="I7071" s="46"/>
    </row>
    <row r="7072" spans="8:9" ht="20.100000000000001" customHeight="1" x14ac:dyDescent="0.15">
      <c r="H7072" s="46"/>
      <c r="I7072" s="46"/>
    </row>
    <row r="7073" spans="8:9" ht="20.100000000000001" customHeight="1" x14ac:dyDescent="0.15">
      <c r="H7073" s="46"/>
      <c r="I7073" s="46"/>
    </row>
    <row r="7074" spans="8:9" ht="20.100000000000001" customHeight="1" x14ac:dyDescent="0.15">
      <c r="H7074" s="46"/>
      <c r="I7074" s="46"/>
    </row>
    <row r="7075" spans="8:9" ht="20.100000000000001" customHeight="1" x14ac:dyDescent="0.15">
      <c r="H7075" s="46"/>
      <c r="I7075" s="46"/>
    </row>
    <row r="7076" spans="8:9" ht="20.100000000000001" customHeight="1" x14ac:dyDescent="0.15">
      <c r="H7076" s="46"/>
      <c r="I7076" s="46"/>
    </row>
    <row r="7077" spans="8:9" ht="20.100000000000001" customHeight="1" x14ac:dyDescent="0.15">
      <c r="H7077" s="46"/>
      <c r="I7077" s="46"/>
    </row>
    <row r="7078" spans="8:9" ht="20.100000000000001" customHeight="1" x14ac:dyDescent="0.15">
      <c r="H7078" s="46"/>
      <c r="I7078" s="46"/>
    </row>
    <row r="7079" spans="8:9" ht="20.100000000000001" customHeight="1" x14ac:dyDescent="0.15">
      <c r="H7079" s="46"/>
      <c r="I7079" s="46"/>
    </row>
    <row r="7080" spans="8:9" ht="20.100000000000001" customHeight="1" x14ac:dyDescent="0.15">
      <c r="H7080" s="46"/>
      <c r="I7080" s="46"/>
    </row>
    <row r="7081" spans="8:9" ht="20.100000000000001" customHeight="1" x14ac:dyDescent="0.15">
      <c r="H7081" s="46"/>
      <c r="I7081" s="46"/>
    </row>
    <row r="7082" spans="8:9" ht="20.100000000000001" customHeight="1" x14ac:dyDescent="0.15">
      <c r="H7082" s="46"/>
      <c r="I7082" s="46"/>
    </row>
    <row r="7083" spans="8:9" ht="20.100000000000001" customHeight="1" x14ac:dyDescent="0.15">
      <c r="H7083" s="46"/>
      <c r="I7083" s="46"/>
    </row>
    <row r="7084" spans="8:9" ht="20.100000000000001" customHeight="1" x14ac:dyDescent="0.15">
      <c r="H7084" s="46"/>
      <c r="I7084" s="46"/>
    </row>
    <row r="7085" spans="8:9" ht="20.100000000000001" customHeight="1" x14ac:dyDescent="0.15">
      <c r="H7085" s="46"/>
      <c r="I7085" s="46"/>
    </row>
    <row r="7086" spans="8:9" ht="20.100000000000001" customHeight="1" x14ac:dyDescent="0.15">
      <c r="H7086" s="46"/>
      <c r="I7086" s="46"/>
    </row>
    <row r="7087" spans="8:9" ht="20.100000000000001" customHeight="1" x14ac:dyDescent="0.15">
      <c r="H7087" s="46"/>
      <c r="I7087" s="46"/>
    </row>
    <row r="7088" spans="8:9" ht="20.100000000000001" customHeight="1" x14ac:dyDescent="0.15">
      <c r="H7088" s="46"/>
      <c r="I7088" s="46"/>
    </row>
    <row r="7089" spans="8:9" ht="20.100000000000001" customHeight="1" x14ac:dyDescent="0.15">
      <c r="H7089" s="46"/>
      <c r="I7089" s="46"/>
    </row>
    <row r="7090" spans="8:9" ht="20.100000000000001" customHeight="1" x14ac:dyDescent="0.15">
      <c r="H7090" s="46"/>
      <c r="I7090" s="46"/>
    </row>
    <row r="7091" spans="8:9" ht="20.100000000000001" customHeight="1" x14ac:dyDescent="0.15">
      <c r="H7091" s="46"/>
      <c r="I7091" s="46"/>
    </row>
    <row r="7092" spans="8:9" ht="20.100000000000001" customHeight="1" x14ac:dyDescent="0.15">
      <c r="H7092" s="46"/>
      <c r="I7092" s="46"/>
    </row>
    <row r="7093" spans="8:9" ht="20.100000000000001" customHeight="1" x14ac:dyDescent="0.15">
      <c r="H7093" s="46"/>
      <c r="I7093" s="46"/>
    </row>
    <row r="7094" spans="8:9" ht="20.100000000000001" customHeight="1" x14ac:dyDescent="0.15">
      <c r="H7094" s="46"/>
      <c r="I7094" s="46"/>
    </row>
    <row r="7095" spans="8:9" ht="20.100000000000001" customHeight="1" x14ac:dyDescent="0.15">
      <c r="H7095" s="46"/>
      <c r="I7095" s="46"/>
    </row>
    <row r="7096" spans="8:9" ht="20.100000000000001" customHeight="1" x14ac:dyDescent="0.15">
      <c r="H7096" s="46"/>
      <c r="I7096" s="46"/>
    </row>
    <row r="7097" spans="8:9" ht="20.100000000000001" customHeight="1" x14ac:dyDescent="0.15">
      <c r="H7097" s="46"/>
      <c r="I7097" s="46"/>
    </row>
    <row r="7098" spans="8:9" ht="20.100000000000001" customHeight="1" x14ac:dyDescent="0.15">
      <c r="H7098" s="46"/>
      <c r="I7098" s="46"/>
    </row>
    <row r="7099" spans="8:9" ht="20.100000000000001" customHeight="1" x14ac:dyDescent="0.15">
      <c r="H7099" s="46"/>
      <c r="I7099" s="46"/>
    </row>
    <row r="7100" spans="8:9" ht="20.100000000000001" customHeight="1" x14ac:dyDescent="0.15">
      <c r="H7100" s="46"/>
      <c r="I7100" s="46"/>
    </row>
    <row r="7101" spans="8:9" ht="20.100000000000001" customHeight="1" x14ac:dyDescent="0.15">
      <c r="H7101" s="46"/>
      <c r="I7101" s="46"/>
    </row>
    <row r="7102" spans="8:9" ht="20.100000000000001" customHeight="1" x14ac:dyDescent="0.15">
      <c r="H7102" s="46"/>
      <c r="I7102" s="46"/>
    </row>
    <row r="7103" spans="8:9" ht="20.100000000000001" customHeight="1" x14ac:dyDescent="0.15">
      <c r="H7103" s="46"/>
      <c r="I7103" s="46"/>
    </row>
    <row r="7104" spans="8:9" ht="20.100000000000001" customHeight="1" x14ac:dyDescent="0.15">
      <c r="H7104" s="46"/>
      <c r="I7104" s="46"/>
    </row>
    <row r="7105" spans="8:9" ht="20.100000000000001" customHeight="1" x14ac:dyDescent="0.15">
      <c r="H7105" s="46"/>
      <c r="I7105" s="46"/>
    </row>
    <row r="7106" spans="8:9" ht="20.100000000000001" customHeight="1" x14ac:dyDescent="0.15">
      <c r="H7106" s="46"/>
      <c r="I7106" s="46"/>
    </row>
    <row r="7107" spans="8:9" ht="20.100000000000001" customHeight="1" x14ac:dyDescent="0.15">
      <c r="H7107" s="46"/>
      <c r="I7107" s="46"/>
    </row>
    <row r="7108" spans="8:9" ht="20.100000000000001" customHeight="1" x14ac:dyDescent="0.15">
      <c r="H7108" s="46"/>
      <c r="I7108" s="46"/>
    </row>
    <row r="7109" spans="8:9" ht="20.100000000000001" customHeight="1" x14ac:dyDescent="0.15">
      <c r="H7109" s="46"/>
      <c r="I7109" s="46"/>
    </row>
    <row r="7110" spans="8:9" ht="20.100000000000001" customHeight="1" x14ac:dyDescent="0.15">
      <c r="H7110" s="46"/>
      <c r="I7110" s="46"/>
    </row>
    <row r="7111" spans="8:9" ht="20.100000000000001" customHeight="1" x14ac:dyDescent="0.15">
      <c r="H7111" s="46"/>
      <c r="I7111" s="46"/>
    </row>
    <row r="7112" spans="8:9" ht="20.100000000000001" customHeight="1" x14ac:dyDescent="0.15">
      <c r="H7112" s="46"/>
      <c r="I7112" s="46"/>
    </row>
    <row r="7113" spans="8:9" ht="20.100000000000001" customHeight="1" x14ac:dyDescent="0.15">
      <c r="H7113" s="46"/>
      <c r="I7113" s="46"/>
    </row>
    <row r="7114" spans="8:9" ht="20.100000000000001" customHeight="1" x14ac:dyDescent="0.15">
      <c r="H7114" s="46"/>
      <c r="I7114" s="46"/>
    </row>
    <row r="7115" spans="8:9" ht="20.100000000000001" customHeight="1" x14ac:dyDescent="0.15">
      <c r="H7115" s="46"/>
      <c r="I7115" s="46"/>
    </row>
    <row r="7116" spans="8:9" ht="20.100000000000001" customHeight="1" x14ac:dyDescent="0.15">
      <c r="H7116" s="46"/>
      <c r="I7116" s="46"/>
    </row>
    <row r="7117" spans="8:9" ht="20.100000000000001" customHeight="1" x14ac:dyDescent="0.15">
      <c r="H7117" s="46"/>
      <c r="I7117" s="46"/>
    </row>
    <row r="7118" spans="8:9" ht="20.100000000000001" customHeight="1" x14ac:dyDescent="0.15">
      <c r="H7118" s="46"/>
      <c r="I7118" s="46"/>
    </row>
    <row r="7119" spans="8:9" ht="20.100000000000001" customHeight="1" x14ac:dyDescent="0.15">
      <c r="H7119" s="46"/>
      <c r="I7119" s="46"/>
    </row>
    <row r="7120" spans="8:9" ht="20.100000000000001" customHeight="1" x14ac:dyDescent="0.15">
      <c r="H7120" s="46"/>
      <c r="I7120" s="46"/>
    </row>
    <row r="7121" spans="8:9" ht="20.100000000000001" customHeight="1" x14ac:dyDescent="0.15">
      <c r="H7121" s="46"/>
      <c r="I7121" s="46"/>
    </row>
    <row r="7122" spans="8:9" ht="20.100000000000001" customHeight="1" x14ac:dyDescent="0.15">
      <c r="H7122" s="46"/>
      <c r="I7122" s="46"/>
    </row>
    <row r="7123" spans="8:9" ht="20.100000000000001" customHeight="1" x14ac:dyDescent="0.15">
      <c r="H7123" s="46"/>
      <c r="I7123" s="46"/>
    </row>
    <row r="7124" spans="8:9" ht="20.100000000000001" customHeight="1" x14ac:dyDescent="0.15">
      <c r="H7124" s="46"/>
      <c r="I7124" s="46"/>
    </row>
    <row r="7125" spans="8:9" ht="20.100000000000001" customHeight="1" x14ac:dyDescent="0.15">
      <c r="H7125" s="46"/>
      <c r="I7125" s="46"/>
    </row>
    <row r="7126" spans="8:9" ht="20.100000000000001" customHeight="1" x14ac:dyDescent="0.15">
      <c r="H7126" s="46"/>
      <c r="I7126" s="46"/>
    </row>
    <row r="7127" spans="8:9" ht="20.100000000000001" customHeight="1" x14ac:dyDescent="0.15">
      <c r="H7127" s="46"/>
      <c r="I7127" s="46"/>
    </row>
    <row r="7128" spans="8:9" ht="20.100000000000001" customHeight="1" x14ac:dyDescent="0.15">
      <c r="H7128" s="46"/>
      <c r="I7128" s="46"/>
    </row>
    <row r="7129" spans="8:9" ht="20.100000000000001" customHeight="1" x14ac:dyDescent="0.15">
      <c r="H7129" s="46"/>
      <c r="I7129" s="46"/>
    </row>
    <row r="7130" spans="8:9" ht="20.100000000000001" customHeight="1" x14ac:dyDescent="0.15">
      <c r="H7130" s="46"/>
      <c r="I7130" s="46"/>
    </row>
    <row r="7131" spans="8:9" ht="20.100000000000001" customHeight="1" x14ac:dyDescent="0.15">
      <c r="H7131" s="46"/>
      <c r="I7131" s="46"/>
    </row>
    <row r="7132" spans="8:9" ht="20.100000000000001" customHeight="1" x14ac:dyDescent="0.15">
      <c r="H7132" s="46"/>
      <c r="I7132" s="46"/>
    </row>
    <row r="7133" spans="8:9" ht="20.100000000000001" customHeight="1" x14ac:dyDescent="0.15">
      <c r="H7133" s="46"/>
      <c r="I7133" s="46"/>
    </row>
    <row r="7134" spans="8:9" ht="20.100000000000001" customHeight="1" x14ac:dyDescent="0.15">
      <c r="H7134" s="46"/>
      <c r="I7134" s="46"/>
    </row>
    <row r="7135" spans="8:9" ht="20.100000000000001" customHeight="1" x14ac:dyDescent="0.15">
      <c r="H7135" s="46"/>
      <c r="I7135" s="46"/>
    </row>
    <row r="7136" spans="8:9" ht="20.100000000000001" customHeight="1" x14ac:dyDescent="0.15">
      <c r="H7136" s="46"/>
      <c r="I7136" s="46"/>
    </row>
    <row r="7137" spans="8:9" ht="20.100000000000001" customHeight="1" x14ac:dyDescent="0.15">
      <c r="H7137" s="46"/>
      <c r="I7137" s="46"/>
    </row>
    <row r="7138" spans="8:9" ht="20.100000000000001" customHeight="1" x14ac:dyDescent="0.15">
      <c r="H7138" s="46"/>
      <c r="I7138" s="46"/>
    </row>
    <row r="7139" spans="8:9" ht="20.100000000000001" customHeight="1" x14ac:dyDescent="0.15">
      <c r="H7139" s="46"/>
      <c r="I7139" s="46"/>
    </row>
    <row r="7140" spans="8:9" ht="20.100000000000001" customHeight="1" x14ac:dyDescent="0.15">
      <c r="H7140" s="46"/>
      <c r="I7140" s="46"/>
    </row>
    <row r="7141" spans="8:9" ht="20.100000000000001" customHeight="1" x14ac:dyDescent="0.15">
      <c r="H7141" s="46"/>
      <c r="I7141" s="46"/>
    </row>
    <row r="7142" spans="8:9" ht="20.100000000000001" customHeight="1" x14ac:dyDescent="0.15">
      <c r="H7142" s="46"/>
      <c r="I7142" s="46"/>
    </row>
    <row r="7143" spans="8:9" ht="20.100000000000001" customHeight="1" x14ac:dyDescent="0.15">
      <c r="H7143" s="46"/>
      <c r="I7143" s="46"/>
    </row>
    <row r="7144" spans="8:9" ht="20.100000000000001" customHeight="1" x14ac:dyDescent="0.15">
      <c r="H7144" s="46"/>
      <c r="I7144" s="46"/>
    </row>
    <row r="7145" spans="8:9" ht="20.100000000000001" customHeight="1" x14ac:dyDescent="0.15">
      <c r="H7145" s="46"/>
      <c r="I7145" s="46"/>
    </row>
    <row r="7146" spans="8:9" ht="20.100000000000001" customHeight="1" x14ac:dyDescent="0.15">
      <c r="H7146" s="46"/>
      <c r="I7146" s="46"/>
    </row>
    <row r="7147" spans="8:9" ht="20.100000000000001" customHeight="1" x14ac:dyDescent="0.15">
      <c r="H7147" s="46"/>
      <c r="I7147" s="46"/>
    </row>
    <row r="7148" spans="8:9" ht="20.100000000000001" customHeight="1" x14ac:dyDescent="0.15">
      <c r="H7148" s="46"/>
      <c r="I7148" s="46"/>
    </row>
    <row r="7149" spans="8:9" ht="20.100000000000001" customHeight="1" x14ac:dyDescent="0.15">
      <c r="H7149" s="46"/>
      <c r="I7149" s="46"/>
    </row>
    <row r="7150" spans="8:9" ht="20.100000000000001" customHeight="1" x14ac:dyDescent="0.15">
      <c r="H7150" s="46"/>
      <c r="I7150" s="46"/>
    </row>
    <row r="7151" spans="8:9" ht="20.100000000000001" customHeight="1" x14ac:dyDescent="0.15">
      <c r="H7151" s="46"/>
      <c r="I7151" s="46"/>
    </row>
    <row r="7152" spans="8:9" ht="20.100000000000001" customHeight="1" x14ac:dyDescent="0.15">
      <c r="H7152" s="46"/>
      <c r="I7152" s="46"/>
    </row>
    <row r="7153" spans="8:9" ht="20.100000000000001" customHeight="1" x14ac:dyDescent="0.15">
      <c r="H7153" s="46"/>
      <c r="I7153" s="46"/>
    </row>
    <row r="7154" spans="8:9" ht="20.100000000000001" customHeight="1" x14ac:dyDescent="0.15">
      <c r="H7154" s="46"/>
      <c r="I7154" s="46"/>
    </row>
    <row r="7155" spans="8:9" ht="20.100000000000001" customHeight="1" x14ac:dyDescent="0.15">
      <c r="H7155" s="46"/>
      <c r="I7155" s="46"/>
    </row>
    <row r="7156" spans="8:9" ht="20.100000000000001" customHeight="1" x14ac:dyDescent="0.15">
      <c r="H7156" s="46"/>
      <c r="I7156" s="46"/>
    </row>
    <row r="7157" spans="8:9" ht="20.100000000000001" customHeight="1" x14ac:dyDescent="0.15">
      <c r="H7157" s="46"/>
      <c r="I7157" s="46"/>
    </row>
    <row r="7158" spans="8:9" ht="20.100000000000001" customHeight="1" x14ac:dyDescent="0.15">
      <c r="H7158" s="46"/>
      <c r="I7158" s="46"/>
    </row>
    <row r="7159" spans="8:9" ht="20.100000000000001" customHeight="1" x14ac:dyDescent="0.15">
      <c r="H7159" s="46"/>
      <c r="I7159" s="46"/>
    </row>
    <row r="7160" spans="8:9" ht="20.100000000000001" customHeight="1" x14ac:dyDescent="0.15">
      <c r="H7160" s="46"/>
      <c r="I7160" s="46"/>
    </row>
    <row r="7161" spans="8:9" ht="20.100000000000001" customHeight="1" x14ac:dyDescent="0.15">
      <c r="H7161" s="46"/>
      <c r="I7161" s="46"/>
    </row>
    <row r="7162" spans="8:9" ht="20.100000000000001" customHeight="1" x14ac:dyDescent="0.15">
      <c r="H7162" s="46"/>
      <c r="I7162" s="46"/>
    </row>
    <row r="7163" spans="8:9" ht="20.100000000000001" customHeight="1" x14ac:dyDescent="0.15">
      <c r="H7163" s="46"/>
      <c r="I7163" s="46"/>
    </row>
    <row r="7164" spans="8:9" ht="20.100000000000001" customHeight="1" x14ac:dyDescent="0.15">
      <c r="H7164" s="46"/>
      <c r="I7164" s="46"/>
    </row>
    <row r="7165" spans="8:9" ht="20.100000000000001" customHeight="1" x14ac:dyDescent="0.15">
      <c r="H7165" s="46"/>
      <c r="I7165" s="46"/>
    </row>
    <row r="7166" spans="8:9" ht="20.100000000000001" customHeight="1" x14ac:dyDescent="0.15">
      <c r="H7166" s="46"/>
      <c r="I7166" s="46"/>
    </row>
    <row r="7167" spans="8:9" ht="20.100000000000001" customHeight="1" x14ac:dyDescent="0.15">
      <c r="H7167" s="46"/>
      <c r="I7167" s="46"/>
    </row>
    <row r="7168" spans="8:9" ht="20.100000000000001" customHeight="1" x14ac:dyDescent="0.15">
      <c r="H7168" s="46"/>
      <c r="I7168" s="46"/>
    </row>
    <row r="7169" spans="8:9" ht="20.100000000000001" customHeight="1" x14ac:dyDescent="0.15">
      <c r="H7169" s="46"/>
      <c r="I7169" s="46"/>
    </row>
    <row r="7170" spans="8:9" ht="20.100000000000001" customHeight="1" x14ac:dyDescent="0.15">
      <c r="H7170" s="46"/>
      <c r="I7170" s="46"/>
    </row>
    <row r="7171" spans="8:9" ht="20.100000000000001" customHeight="1" x14ac:dyDescent="0.15">
      <c r="H7171" s="46"/>
      <c r="I7171" s="46"/>
    </row>
    <row r="7172" spans="8:9" ht="20.100000000000001" customHeight="1" x14ac:dyDescent="0.15">
      <c r="H7172" s="46"/>
      <c r="I7172" s="46"/>
    </row>
    <row r="7173" spans="8:9" ht="20.100000000000001" customHeight="1" x14ac:dyDescent="0.15">
      <c r="H7173" s="46"/>
      <c r="I7173" s="46"/>
    </row>
    <row r="7174" spans="8:9" ht="20.100000000000001" customHeight="1" x14ac:dyDescent="0.15">
      <c r="H7174" s="46"/>
      <c r="I7174" s="46"/>
    </row>
    <row r="7175" spans="8:9" ht="20.100000000000001" customHeight="1" x14ac:dyDescent="0.15">
      <c r="H7175" s="46"/>
      <c r="I7175" s="46"/>
    </row>
    <row r="7176" spans="8:9" ht="20.100000000000001" customHeight="1" x14ac:dyDescent="0.15">
      <c r="H7176" s="46"/>
      <c r="I7176" s="46"/>
    </row>
    <row r="7177" spans="8:9" ht="20.100000000000001" customHeight="1" x14ac:dyDescent="0.15">
      <c r="H7177" s="46"/>
      <c r="I7177" s="46"/>
    </row>
    <row r="7178" spans="8:9" ht="20.100000000000001" customHeight="1" x14ac:dyDescent="0.15">
      <c r="H7178" s="46"/>
      <c r="I7178" s="46"/>
    </row>
    <row r="7179" spans="8:9" ht="20.100000000000001" customHeight="1" x14ac:dyDescent="0.15">
      <c r="H7179" s="46"/>
      <c r="I7179" s="46"/>
    </row>
    <row r="7180" spans="8:9" ht="20.100000000000001" customHeight="1" x14ac:dyDescent="0.15">
      <c r="H7180" s="46"/>
      <c r="I7180" s="46"/>
    </row>
    <row r="7181" spans="8:9" ht="20.100000000000001" customHeight="1" x14ac:dyDescent="0.15">
      <c r="H7181" s="46"/>
      <c r="I7181" s="46"/>
    </row>
    <row r="7182" spans="8:9" ht="20.100000000000001" customHeight="1" x14ac:dyDescent="0.15">
      <c r="H7182" s="46"/>
      <c r="I7182" s="46"/>
    </row>
    <row r="7183" spans="8:9" ht="20.100000000000001" customHeight="1" x14ac:dyDescent="0.15">
      <c r="H7183" s="46"/>
      <c r="I7183" s="46"/>
    </row>
    <row r="7184" spans="8:9" ht="20.100000000000001" customHeight="1" x14ac:dyDescent="0.15">
      <c r="H7184" s="46"/>
      <c r="I7184" s="46"/>
    </row>
    <row r="7185" spans="8:9" ht="20.100000000000001" customHeight="1" x14ac:dyDescent="0.15">
      <c r="H7185" s="46"/>
      <c r="I7185" s="46"/>
    </row>
    <row r="7186" spans="8:9" ht="20.100000000000001" customHeight="1" x14ac:dyDescent="0.15">
      <c r="H7186" s="46"/>
      <c r="I7186" s="46"/>
    </row>
    <row r="7187" spans="8:9" ht="20.100000000000001" customHeight="1" x14ac:dyDescent="0.15">
      <c r="H7187" s="46"/>
      <c r="I7187" s="46"/>
    </row>
    <row r="7188" spans="8:9" ht="20.100000000000001" customHeight="1" x14ac:dyDescent="0.15">
      <c r="H7188" s="46"/>
      <c r="I7188" s="46"/>
    </row>
    <row r="7189" spans="8:9" ht="20.100000000000001" customHeight="1" x14ac:dyDescent="0.15">
      <c r="H7189" s="46"/>
      <c r="I7189" s="46"/>
    </row>
    <row r="7190" spans="8:9" ht="20.100000000000001" customHeight="1" x14ac:dyDescent="0.15">
      <c r="H7190" s="46"/>
      <c r="I7190" s="46"/>
    </row>
    <row r="7191" spans="8:9" ht="20.100000000000001" customHeight="1" x14ac:dyDescent="0.15">
      <c r="H7191" s="46"/>
      <c r="I7191" s="46"/>
    </row>
    <row r="7192" spans="8:9" ht="20.100000000000001" customHeight="1" x14ac:dyDescent="0.15">
      <c r="H7192" s="46"/>
      <c r="I7192" s="46"/>
    </row>
    <row r="7193" spans="8:9" ht="20.100000000000001" customHeight="1" x14ac:dyDescent="0.15">
      <c r="H7193" s="46"/>
      <c r="I7193" s="46"/>
    </row>
    <row r="7194" spans="8:9" ht="20.100000000000001" customHeight="1" x14ac:dyDescent="0.15">
      <c r="H7194" s="46"/>
      <c r="I7194" s="46"/>
    </row>
    <row r="7195" spans="8:9" ht="20.100000000000001" customHeight="1" x14ac:dyDescent="0.15">
      <c r="H7195" s="46"/>
      <c r="I7195" s="46"/>
    </row>
    <row r="7196" spans="8:9" ht="20.100000000000001" customHeight="1" x14ac:dyDescent="0.15">
      <c r="H7196" s="46"/>
      <c r="I7196" s="46"/>
    </row>
    <row r="7197" spans="8:9" ht="20.100000000000001" customHeight="1" x14ac:dyDescent="0.15">
      <c r="H7197" s="46"/>
      <c r="I7197" s="46"/>
    </row>
    <row r="7198" spans="8:9" ht="20.100000000000001" customHeight="1" x14ac:dyDescent="0.15">
      <c r="H7198" s="46"/>
      <c r="I7198" s="46"/>
    </row>
    <row r="7199" spans="8:9" ht="20.100000000000001" customHeight="1" x14ac:dyDescent="0.15">
      <c r="H7199" s="46"/>
      <c r="I7199" s="46"/>
    </row>
    <row r="7200" spans="8:9" ht="20.100000000000001" customHeight="1" x14ac:dyDescent="0.15">
      <c r="H7200" s="46"/>
      <c r="I7200" s="46"/>
    </row>
    <row r="7201" spans="8:9" ht="20.100000000000001" customHeight="1" x14ac:dyDescent="0.15">
      <c r="H7201" s="46"/>
      <c r="I7201" s="46"/>
    </row>
    <row r="7202" spans="8:9" ht="20.100000000000001" customHeight="1" x14ac:dyDescent="0.15">
      <c r="H7202" s="46"/>
      <c r="I7202" s="46"/>
    </row>
    <row r="7203" spans="8:9" ht="20.100000000000001" customHeight="1" x14ac:dyDescent="0.15">
      <c r="H7203" s="46"/>
      <c r="I7203" s="46"/>
    </row>
    <row r="7204" spans="8:9" ht="20.100000000000001" customHeight="1" x14ac:dyDescent="0.15">
      <c r="H7204" s="46"/>
      <c r="I7204" s="46"/>
    </row>
    <row r="7205" spans="8:9" ht="20.100000000000001" customHeight="1" x14ac:dyDescent="0.15">
      <c r="H7205" s="46"/>
      <c r="I7205" s="46"/>
    </row>
    <row r="7206" spans="8:9" ht="20.100000000000001" customHeight="1" x14ac:dyDescent="0.15">
      <c r="H7206" s="46"/>
      <c r="I7206" s="46"/>
    </row>
    <row r="7207" spans="8:9" ht="20.100000000000001" customHeight="1" x14ac:dyDescent="0.15">
      <c r="H7207" s="46"/>
      <c r="I7207" s="46"/>
    </row>
    <row r="7208" spans="8:9" ht="20.100000000000001" customHeight="1" x14ac:dyDescent="0.15">
      <c r="H7208" s="46"/>
      <c r="I7208" s="46"/>
    </row>
    <row r="7209" spans="8:9" ht="20.100000000000001" customHeight="1" x14ac:dyDescent="0.15">
      <c r="H7209" s="46"/>
      <c r="I7209" s="46"/>
    </row>
    <row r="7210" spans="8:9" ht="20.100000000000001" customHeight="1" x14ac:dyDescent="0.15">
      <c r="H7210" s="46"/>
      <c r="I7210" s="46"/>
    </row>
    <row r="7211" spans="8:9" ht="20.100000000000001" customHeight="1" x14ac:dyDescent="0.15">
      <c r="H7211" s="46"/>
      <c r="I7211" s="46"/>
    </row>
    <row r="7212" spans="8:9" ht="20.100000000000001" customHeight="1" x14ac:dyDescent="0.15">
      <c r="H7212" s="46"/>
      <c r="I7212" s="46"/>
    </row>
    <row r="7213" spans="8:9" ht="20.100000000000001" customHeight="1" x14ac:dyDescent="0.15">
      <c r="H7213" s="46"/>
      <c r="I7213" s="46"/>
    </row>
    <row r="7214" spans="8:9" ht="20.100000000000001" customHeight="1" x14ac:dyDescent="0.15">
      <c r="H7214" s="46"/>
      <c r="I7214" s="46"/>
    </row>
    <row r="7215" spans="8:9" ht="20.100000000000001" customHeight="1" x14ac:dyDescent="0.15">
      <c r="H7215" s="46"/>
      <c r="I7215" s="46"/>
    </row>
    <row r="7216" spans="8:9" ht="20.100000000000001" customHeight="1" x14ac:dyDescent="0.15">
      <c r="H7216" s="46"/>
      <c r="I7216" s="46"/>
    </row>
    <row r="7217" spans="8:9" ht="20.100000000000001" customHeight="1" x14ac:dyDescent="0.15">
      <c r="H7217" s="46"/>
      <c r="I7217" s="46"/>
    </row>
    <row r="7218" spans="8:9" ht="20.100000000000001" customHeight="1" x14ac:dyDescent="0.15">
      <c r="H7218" s="46"/>
      <c r="I7218" s="46"/>
    </row>
    <row r="7219" spans="8:9" ht="20.100000000000001" customHeight="1" x14ac:dyDescent="0.15">
      <c r="H7219" s="46"/>
      <c r="I7219" s="46"/>
    </row>
    <row r="7220" spans="8:9" ht="20.100000000000001" customHeight="1" x14ac:dyDescent="0.15">
      <c r="H7220" s="46"/>
      <c r="I7220" s="46"/>
    </row>
    <row r="7221" spans="8:9" ht="20.100000000000001" customHeight="1" x14ac:dyDescent="0.15">
      <c r="H7221" s="46"/>
      <c r="I7221" s="46"/>
    </row>
    <row r="7222" spans="8:9" ht="20.100000000000001" customHeight="1" x14ac:dyDescent="0.15">
      <c r="H7222" s="46"/>
      <c r="I7222" s="46"/>
    </row>
    <row r="7223" spans="8:9" ht="20.100000000000001" customHeight="1" x14ac:dyDescent="0.15">
      <c r="H7223" s="46"/>
      <c r="I7223" s="46"/>
    </row>
    <row r="7224" spans="8:9" ht="20.100000000000001" customHeight="1" x14ac:dyDescent="0.15">
      <c r="H7224" s="46"/>
      <c r="I7224" s="46"/>
    </row>
    <row r="7225" spans="8:9" ht="20.100000000000001" customHeight="1" x14ac:dyDescent="0.15">
      <c r="H7225" s="46"/>
      <c r="I7225" s="46"/>
    </row>
    <row r="7226" spans="8:9" ht="20.100000000000001" customHeight="1" x14ac:dyDescent="0.15">
      <c r="H7226" s="46"/>
      <c r="I7226" s="46"/>
    </row>
    <row r="7227" spans="8:9" ht="20.100000000000001" customHeight="1" x14ac:dyDescent="0.15">
      <c r="H7227" s="46"/>
      <c r="I7227" s="46"/>
    </row>
    <row r="7228" spans="8:9" ht="20.100000000000001" customHeight="1" x14ac:dyDescent="0.15">
      <c r="H7228" s="46"/>
      <c r="I7228" s="46"/>
    </row>
    <row r="7229" spans="8:9" ht="20.100000000000001" customHeight="1" x14ac:dyDescent="0.15">
      <c r="H7229" s="46"/>
      <c r="I7229" s="46"/>
    </row>
    <row r="7230" spans="8:9" ht="20.100000000000001" customHeight="1" x14ac:dyDescent="0.15">
      <c r="H7230" s="46"/>
      <c r="I7230" s="46"/>
    </row>
    <row r="7231" spans="8:9" ht="20.100000000000001" customHeight="1" x14ac:dyDescent="0.15">
      <c r="H7231" s="46"/>
      <c r="I7231" s="46"/>
    </row>
    <row r="7232" spans="8:9" ht="20.100000000000001" customHeight="1" x14ac:dyDescent="0.15">
      <c r="H7232" s="46"/>
      <c r="I7232" s="46"/>
    </row>
    <row r="7233" spans="8:9" ht="20.100000000000001" customHeight="1" x14ac:dyDescent="0.15">
      <c r="H7233" s="46"/>
      <c r="I7233" s="46"/>
    </row>
    <row r="7234" spans="8:9" ht="20.100000000000001" customHeight="1" x14ac:dyDescent="0.15">
      <c r="H7234" s="46"/>
      <c r="I7234" s="46"/>
    </row>
    <row r="7235" spans="8:9" ht="20.100000000000001" customHeight="1" x14ac:dyDescent="0.15">
      <c r="H7235" s="46"/>
      <c r="I7235" s="46"/>
    </row>
    <row r="7236" spans="8:9" ht="20.100000000000001" customHeight="1" x14ac:dyDescent="0.15">
      <c r="H7236" s="46"/>
      <c r="I7236" s="46"/>
    </row>
    <row r="7237" spans="8:9" ht="20.100000000000001" customHeight="1" x14ac:dyDescent="0.15">
      <c r="H7237" s="46"/>
      <c r="I7237" s="46"/>
    </row>
    <row r="7238" spans="8:9" ht="20.100000000000001" customHeight="1" x14ac:dyDescent="0.15">
      <c r="H7238" s="46"/>
      <c r="I7238" s="46"/>
    </row>
    <row r="7239" spans="8:9" ht="20.100000000000001" customHeight="1" x14ac:dyDescent="0.15">
      <c r="H7239" s="46"/>
      <c r="I7239" s="46"/>
    </row>
    <row r="7240" spans="8:9" ht="20.100000000000001" customHeight="1" x14ac:dyDescent="0.15">
      <c r="H7240" s="46"/>
      <c r="I7240" s="46"/>
    </row>
    <row r="7241" spans="8:9" ht="20.100000000000001" customHeight="1" x14ac:dyDescent="0.15">
      <c r="H7241" s="46"/>
      <c r="I7241" s="46"/>
    </row>
    <row r="7242" spans="8:9" ht="20.100000000000001" customHeight="1" x14ac:dyDescent="0.15">
      <c r="H7242" s="46"/>
      <c r="I7242" s="46"/>
    </row>
    <row r="7243" spans="8:9" ht="20.100000000000001" customHeight="1" x14ac:dyDescent="0.15">
      <c r="H7243" s="46"/>
      <c r="I7243" s="46"/>
    </row>
    <row r="7244" spans="8:9" ht="20.100000000000001" customHeight="1" x14ac:dyDescent="0.15">
      <c r="H7244" s="46"/>
      <c r="I7244" s="46"/>
    </row>
    <row r="7245" spans="8:9" ht="20.100000000000001" customHeight="1" x14ac:dyDescent="0.15">
      <c r="H7245" s="46"/>
      <c r="I7245" s="46"/>
    </row>
    <row r="7246" spans="8:9" ht="20.100000000000001" customHeight="1" x14ac:dyDescent="0.15">
      <c r="H7246" s="46"/>
      <c r="I7246" s="46"/>
    </row>
    <row r="7247" spans="8:9" ht="20.100000000000001" customHeight="1" x14ac:dyDescent="0.15">
      <c r="H7247" s="46"/>
      <c r="I7247" s="46"/>
    </row>
    <row r="7248" spans="8:9" ht="20.100000000000001" customHeight="1" x14ac:dyDescent="0.15">
      <c r="H7248" s="46"/>
      <c r="I7248" s="46"/>
    </row>
    <row r="7249" spans="8:9" ht="20.100000000000001" customHeight="1" x14ac:dyDescent="0.15">
      <c r="H7249" s="46"/>
      <c r="I7249" s="46"/>
    </row>
    <row r="7250" spans="8:9" ht="20.100000000000001" customHeight="1" x14ac:dyDescent="0.15">
      <c r="H7250" s="46"/>
      <c r="I7250" s="46"/>
    </row>
    <row r="7251" spans="8:9" ht="20.100000000000001" customHeight="1" x14ac:dyDescent="0.15">
      <c r="H7251" s="46"/>
      <c r="I7251" s="46"/>
    </row>
    <row r="7252" spans="8:9" ht="20.100000000000001" customHeight="1" x14ac:dyDescent="0.15">
      <c r="H7252" s="46"/>
      <c r="I7252" s="46"/>
    </row>
    <row r="7253" spans="8:9" ht="20.100000000000001" customHeight="1" x14ac:dyDescent="0.15">
      <c r="H7253" s="46"/>
      <c r="I7253" s="46"/>
    </row>
    <row r="7254" spans="8:9" ht="20.100000000000001" customHeight="1" x14ac:dyDescent="0.15">
      <c r="H7254" s="46"/>
      <c r="I7254" s="46"/>
    </row>
    <row r="7255" spans="8:9" ht="20.100000000000001" customHeight="1" x14ac:dyDescent="0.15">
      <c r="H7255" s="46"/>
      <c r="I7255" s="46"/>
    </row>
    <row r="7256" spans="8:9" ht="20.100000000000001" customHeight="1" x14ac:dyDescent="0.15">
      <c r="H7256" s="46"/>
      <c r="I7256" s="46"/>
    </row>
    <row r="7257" spans="8:9" ht="20.100000000000001" customHeight="1" x14ac:dyDescent="0.15">
      <c r="H7257" s="46"/>
      <c r="I7257" s="46"/>
    </row>
    <row r="7258" spans="8:9" ht="20.100000000000001" customHeight="1" x14ac:dyDescent="0.15">
      <c r="H7258" s="46"/>
      <c r="I7258" s="46"/>
    </row>
    <row r="7259" spans="8:9" ht="20.100000000000001" customHeight="1" x14ac:dyDescent="0.15">
      <c r="H7259" s="46"/>
      <c r="I7259" s="46"/>
    </row>
    <row r="7260" spans="8:9" ht="20.100000000000001" customHeight="1" x14ac:dyDescent="0.15">
      <c r="H7260" s="46"/>
      <c r="I7260" s="46"/>
    </row>
    <row r="7261" spans="8:9" ht="20.100000000000001" customHeight="1" x14ac:dyDescent="0.15">
      <c r="H7261" s="46"/>
      <c r="I7261" s="46"/>
    </row>
    <row r="7262" spans="8:9" ht="20.100000000000001" customHeight="1" x14ac:dyDescent="0.15">
      <c r="H7262" s="46"/>
      <c r="I7262" s="46"/>
    </row>
    <row r="7263" spans="8:9" ht="20.100000000000001" customHeight="1" x14ac:dyDescent="0.15">
      <c r="H7263" s="46"/>
      <c r="I7263" s="46"/>
    </row>
    <row r="7264" spans="8:9" ht="20.100000000000001" customHeight="1" x14ac:dyDescent="0.15">
      <c r="H7264" s="46"/>
      <c r="I7264" s="46"/>
    </row>
    <row r="7265" spans="8:9" ht="20.100000000000001" customHeight="1" x14ac:dyDescent="0.15">
      <c r="H7265" s="46"/>
      <c r="I7265" s="46"/>
    </row>
    <row r="7266" spans="8:9" ht="20.100000000000001" customHeight="1" x14ac:dyDescent="0.15">
      <c r="H7266" s="46"/>
      <c r="I7266" s="46"/>
    </row>
    <row r="7267" spans="8:9" ht="20.100000000000001" customHeight="1" x14ac:dyDescent="0.15">
      <c r="H7267" s="46"/>
      <c r="I7267" s="46"/>
    </row>
    <row r="7268" spans="8:9" ht="20.100000000000001" customHeight="1" x14ac:dyDescent="0.15">
      <c r="H7268" s="46"/>
      <c r="I7268" s="46"/>
    </row>
    <row r="7269" spans="8:9" ht="20.100000000000001" customHeight="1" x14ac:dyDescent="0.15">
      <c r="H7269" s="46"/>
      <c r="I7269" s="46"/>
    </row>
    <row r="7270" spans="8:9" ht="20.100000000000001" customHeight="1" x14ac:dyDescent="0.15">
      <c r="H7270" s="46"/>
      <c r="I7270" s="46"/>
    </row>
    <row r="7271" spans="8:9" ht="20.100000000000001" customHeight="1" x14ac:dyDescent="0.15">
      <c r="H7271" s="46"/>
      <c r="I7271" s="46"/>
    </row>
    <row r="7272" spans="8:9" ht="20.100000000000001" customHeight="1" x14ac:dyDescent="0.15">
      <c r="H7272" s="46"/>
      <c r="I7272" s="46"/>
    </row>
    <row r="7273" spans="8:9" ht="20.100000000000001" customHeight="1" x14ac:dyDescent="0.15">
      <c r="H7273" s="46"/>
      <c r="I7273" s="46"/>
    </row>
    <row r="7274" spans="8:9" ht="20.100000000000001" customHeight="1" x14ac:dyDescent="0.15">
      <c r="H7274" s="46"/>
      <c r="I7274" s="46"/>
    </row>
    <row r="7275" spans="8:9" ht="20.100000000000001" customHeight="1" x14ac:dyDescent="0.15">
      <c r="H7275" s="46"/>
      <c r="I7275" s="46"/>
    </row>
    <row r="7276" spans="8:9" ht="20.100000000000001" customHeight="1" x14ac:dyDescent="0.15">
      <c r="H7276" s="46"/>
      <c r="I7276" s="46"/>
    </row>
    <row r="7277" spans="8:9" ht="20.100000000000001" customHeight="1" x14ac:dyDescent="0.15">
      <c r="H7277" s="46"/>
      <c r="I7277" s="46"/>
    </row>
    <row r="7278" spans="8:9" ht="20.100000000000001" customHeight="1" x14ac:dyDescent="0.15">
      <c r="H7278" s="46"/>
      <c r="I7278" s="46"/>
    </row>
    <row r="7279" spans="8:9" ht="20.100000000000001" customHeight="1" x14ac:dyDescent="0.15">
      <c r="H7279" s="46"/>
      <c r="I7279" s="46"/>
    </row>
    <row r="7280" spans="8:9" ht="20.100000000000001" customHeight="1" x14ac:dyDescent="0.15">
      <c r="H7280" s="46"/>
      <c r="I7280" s="46"/>
    </row>
    <row r="7281" spans="8:9" ht="20.100000000000001" customHeight="1" x14ac:dyDescent="0.15">
      <c r="H7281" s="46"/>
      <c r="I7281" s="46"/>
    </row>
    <row r="7282" spans="8:9" ht="20.100000000000001" customHeight="1" x14ac:dyDescent="0.15">
      <c r="H7282" s="46"/>
      <c r="I7282" s="46"/>
    </row>
    <row r="7283" spans="8:9" ht="20.100000000000001" customHeight="1" x14ac:dyDescent="0.15">
      <c r="H7283" s="46"/>
      <c r="I7283" s="46"/>
    </row>
    <row r="7284" spans="8:9" ht="20.100000000000001" customHeight="1" x14ac:dyDescent="0.15">
      <c r="H7284" s="46"/>
      <c r="I7284" s="46"/>
    </row>
    <row r="7285" spans="8:9" ht="20.100000000000001" customHeight="1" x14ac:dyDescent="0.15">
      <c r="H7285" s="46"/>
      <c r="I7285" s="46"/>
    </row>
    <row r="7286" spans="8:9" ht="20.100000000000001" customHeight="1" x14ac:dyDescent="0.15">
      <c r="H7286" s="46"/>
      <c r="I7286" s="46"/>
    </row>
    <row r="7287" spans="8:9" ht="20.100000000000001" customHeight="1" x14ac:dyDescent="0.15">
      <c r="H7287" s="46"/>
      <c r="I7287" s="46"/>
    </row>
    <row r="7288" spans="8:9" ht="20.100000000000001" customHeight="1" x14ac:dyDescent="0.15">
      <c r="H7288" s="46"/>
      <c r="I7288" s="46"/>
    </row>
    <row r="7289" spans="8:9" ht="20.100000000000001" customHeight="1" x14ac:dyDescent="0.15">
      <c r="H7289" s="46"/>
      <c r="I7289" s="46"/>
    </row>
    <row r="7290" spans="8:9" ht="20.100000000000001" customHeight="1" x14ac:dyDescent="0.15">
      <c r="H7290" s="46"/>
      <c r="I7290" s="46"/>
    </row>
    <row r="7291" spans="8:9" ht="20.100000000000001" customHeight="1" x14ac:dyDescent="0.15">
      <c r="H7291" s="46"/>
      <c r="I7291" s="46"/>
    </row>
    <row r="7292" spans="8:9" ht="20.100000000000001" customHeight="1" x14ac:dyDescent="0.15">
      <c r="H7292" s="46"/>
      <c r="I7292" s="46"/>
    </row>
    <row r="7293" spans="8:9" ht="20.100000000000001" customHeight="1" x14ac:dyDescent="0.15">
      <c r="H7293" s="46"/>
      <c r="I7293" s="46"/>
    </row>
    <row r="7294" spans="8:9" ht="20.100000000000001" customHeight="1" x14ac:dyDescent="0.15">
      <c r="H7294" s="46"/>
      <c r="I7294" s="46"/>
    </row>
    <row r="7295" spans="8:9" ht="20.100000000000001" customHeight="1" x14ac:dyDescent="0.15">
      <c r="H7295" s="46"/>
      <c r="I7295" s="46"/>
    </row>
    <row r="7296" spans="8:9" ht="20.100000000000001" customHeight="1" x14ac:dyDescent="0.15">
      <c r="H7296" s="46"/>
      <c r="I7296" s="46"/>
    </row>
    <row r="7297" spans="8:9" ht="20.100000000000001" customHeight="1" x14ac:dyDescent="0.15">
      <c r="H7297" s="46"/>
      <c r="I7297" s="46"/>
    </row>
    <row r="7298" spans="8:9" ht="20.100000000000001" customHeight="1" x14ac:dyDescent="0.15">
      <c r="H7298" s="46"/>
      <c r="I7298" s="46"/>
    </row>
    <row r="7299" spans="8:9" ht="20.100000000000001" customHeight="1" x14ac:dyDescent="0.15">
      <c r="H7299" s="46"/>
      <c r="I7299" s="46"/>
    </row>
    <row r="7300" spans="8:9" ht="20.100000000000001" customHeight="1" x14ac:dyDescent="0.15">
      <c r="H7300" s="46"/>
      <c r="I7300" s="46"/>
    </row>
    <row r="7301" spans="8:9" ht="20.100000000000001" customHeight="1" x14ac:dyDescent="0.15">
      <c r="H7301" s="46"/>
      <c r="I7301" s="46"/>
    </row>
    <row r="7302" spans="8:9" ht="20.100000000000001" customHeight="1" x14ac:dyDescent="0.15">
      <c r="H7302" s="46"/>
      <c r="I7302" s="46"/>
    </row>
    <row r="7303" spans="8:9" ht="20.100000000000001" customHeight="1" x14ac:dyDescent="0.15">
      <c r="H7303" s="46"/>
      <c r="I7303" s="46"/>
    </row>
    <row r="7304" spans="8:9" ht="20.100000000000001" customHeight="1" x14ac:dyDescent="0.15">
      <c r="H7304" s="46"/>
      <c r="I7304" s="46"/>
    </row>
    <row r="7305" spans="8:9" ht="20.100000000000001" customHeight="1" x14ac:dyDescent="0.15">
      <c r="H7305" s="46"/>
      <c r="I7305" s="46"/>
    </row>
    <row r="7306" spans="8:9" ht="20.100000000000001" customHeight="1" x14ac:dyDescent="0.15">
      <c r="H7306" s="46"/>
      <c r="I7306" s="46"/>
    </row>
    <row r="7307" spans="8:9" ht="20.100000000000001" customHeight="1" x14ac:dyDescent="0.15">
      <c r="H7307" s="46"/>
      <c r="I7307" s="46"/>
    </row>
    <row r="7308" spans="8:9" ht="20.100000000000001" customHeight="1" x14ac:dyDescent="0.15">
      <c r="H7308" s="46"/>
      <c r="I7308" s="46"/>
    </row>
    <row r="7309" spans="8:9" ht="20.100000000000001" customHeight="1" x14ac:dyDescent="0.15">
      <c r="H7309" s="46"/>
      <c r="I7309" s="46"/>
    </row>
    <row r="7310" spans="8:9" ht="20.100000000000001" customHeight="1" x14ac:dyDescent="0.15">
      <c r="H7310" s="46"/>
      <c r="I7310" s="46"/>
    </row>
    <row r="7311" spans="8:9" ht="20.100000000000001" customHeight="1" x14ac:dyDescent="0.15">
      <c r="H7311" s="46"/>
      <c r="I7311" s="46"/>
    </row>
    <row r="7312" spans="8:9" ht="20.100000000000001" customHeight="1" x14ac:dyDescent="0.15">
      <c r="H7312" s="46"/>
      <c r="I7312" s="46"/>
    </row>
    <row r="7313" spans="8:9" ht="20.100000000000001" customHeight="1" x14ac:dyDescent="0.15">
      <c r="H7313" s="46"/>
      <c r="I7313" s="46"/>
    </row>
    <row r="7314" spans="8:9" ht="20.100000000000001" customHeight="1" x14ac:dyDescent="0.15">
      <c r="H7314" s="46"/>
      <c r="I7314" s="46"/>
    </row>
    <row r="7315" spans="8:9" ht="20.100000000000001" customHeight="1" x14ac:dyDescent="0.15">
      <c r="H7315" s="46"/>
      <c r="I7315" s="46"/>
    </row>
    <row r="7316" spans="8:9" ht="20.100000000000001" customHeight="1" x14ac:dyDescent="0.15">
      <c r="H7316" s="46"/>
      <c r="I7316" s="46"/>
    </row>
    <row r="7317" spans="8:9" ht="20.100000000000001" customHeight="1" x14ac:dyDescent="0.15">
      <c r="H7317" s="46"/>
      <c r="I7317" s="46"/>
    </row>
    <row r="7318" spans="8:9" ht="20.100000000000001" customHeight="1" x14ac:dyDescent="0.15">
      <c r="H7318" s="46"/>
      <c r="I7318" s="46"/>
    </row>
    <row r="7319" spans="8:9" ht="20.100000000000001" customHeight="1" x14ac:dyDescent="0.15">
      <c r="H7319" s="46"/>
      <c r="I7319" s="46"/>
    </row>
    <row r="7320" spans="8:9" ht="20.100000000000001" customHeight="1" x14ac:dyDescent="0.15">
      <c r="H7320" s="46"/>
      <c r="I7320" s="46"/>
    </row>
    <row r="7321" spans="8:9" ht="20.100000000000001" customHeight="1" x14ac:dyDescent="0.15">
      <c r="H7321" s="46"/>
      <c r="I7321" s="46"/>
    </row>
    <row r="7322" spans="8:9" ht="20.100000000000001" customHeight="1" x14ac:dyDescent="0.15">
      <c r="H7322" s="46"/>
      <c r="I7322" s="46"/>
    </row>
    <row r="7323" spans="8:9" ht="20.100000000000001" customHeight="1" x14ac:dyDescent="0.15">
      <c r="H7323" s="46"/>
      <c r="I7323" s="46"/>
    </row>
    <row r="7324" spans="8:9" ht="20.100000000000001" customHeight="1" x14ac:dyDescent="0.15">
      <c r="H7324" s="46"/>
      <c r="I7324" s="46"/>
    </row>
    <row r="7325" spans="8:9" ht="20.100000000000001" customHeight="1" x14ac:dyDescent="0.15">
      <c r="H7325" s="46"/>
      <c r="I7325" s="46"/>
    </row>
    <row r="7326" spans="8:9" ht="20.100000000000001" customHeight="1" x14ac:dyDescent="0.15">
      <c r="H7326" s="46"/>
      <c r="I7326" s="46"/>
    </row>
    <row r="7327" spans="8:9" ht="20.100000000000001" customHeight="1" x14ac:dyDescent="0.15">
      <c r="H7327" s="46"/>
      <c r="I7327" s="46"/>
    </row>
    <row r="7328" spans="8:9" ht="20.100000000000001" customHeight="1" x14ac:dyDescent="0.15">
      <c r="H7328" s="46"/>
      <c r="I7328" s="46"/>
    </row>
    <row r="7329" spans="8:9" ht="20.100000000000001" customHeight="1" x14ac:dyDescent="0.15">
      <c r="H7329" s="46"/>
      <c r="I7329" s="46"/>
    </row>
    <row r="7330" spans="8:9" ht="20.100000000000001" customHeight="1" x14ac:dyDescent="0.15">
      <c r="H7330" s="46"/>
      <c r="I7330" s="46"/>
    </row>
    <row r="7331" spans="8:9" ht="20.100000000000001" customHeight="1" x14ac:dyDescent="0.15">
      <c r="H7331" s="46"/>
      <c r="I7331" s="46"/>
    </row>
    <row r="7332" spans="8:9" ht="20.100000000000001" customHeight="1" x14ac:dyDescent="0.15">
      <c r="H7332" s="46"/>
      <c r="I7332" s="46"/>
    </row>
    <row r="7333" spans="8:9" ht="20.100000000000001" customHeight="1" x14ac:dyDescent="0.15">
      <c r="H7333" s="46"/>
      <c r="I7333" s="46"/>
    </row>
    <row r="7334" spans="8:9" ht="20.100000000000001" customHeight="1" x14ac:dyDescent="0.15">
      <c r="H7334" s="46"/>
      <c r="I7334" s="46"/>
    </row>
    <row r="7335" spans="8:9" ht="20.100000000000001" customHeight="1" x14ac:dyDescent="0.15">
      <c r="H7335" s="46"/>
      <c r="I7335" s="46"/>
    </row>
    <row r="7336" spans="8:9" ht="20.100000000000001" customHeight="1" x14ac:dyDescent="0.15">
      <c r="H7336" s="46"/>
      <c r="I7336" s="46"/>
    </row>
    <row r="7337" spans="8:9" ht="20.100000000000001" customHeight="1" x14ac:dyDescent="0.15">
      <c r="H7337" s="46"/>
      <c r="I7337" s="46"/>
    </row>
    <row r="7338" spans="8:9" ht="20.100000000000001" customHeight="1" x14ac:dyDescent="0.15">
      <c r="H7338" s="46"/>
      <c r="I7338" s="46"/>
    </row>
    <row r="7339" spans="8:9" ht="20.100000000000001" customHeight="1" x14ac:dyDescent="0.15">
      <c r="H7339" s="46"/>
      <c r="I7339" s="46"/>
    </row>
    <row r="7340" spans="8:9" ht="20.100000000000001" customHeight="1" x14ac:dyDescent="0.15">
      <c r="H7340" s="46"/>
      <c r="I7340" s="46"/>
    </row>
    <row r="7341" spans="8:9" ht="20.100000000000001" customHeight="1" x14ac:dyDescent="0.15">
      <c r="H7341" s="46"/>
      <c r="I7341" s="46"/>
    </row>
    <row r="7342" spans="8:9" ht="20.100000000000001" customHeight="1" x14ac:dyDescent="0.15">
      <c r="H7342" s="46"/>
      <c r="I7342" s="46"/>
    </row>
    <row r="7343" spans="8:9" ht="20.100000000000001" customHeight="1" x14ac:dyDescent="0.15">
      <c r="H7343" s="46"/>
      <c r="I7343" s="46"/>
    </row>
    <row r="7344" spans="8:9" ht="20.100000000000001" customHeight="1" x14ac:dyDescent="0.15">
      <c r="H7344" s="46"/>
      <c r="I7344" s="46"/>
    </row>
    <row r="7345" spans="8:9" ht="20.100000000000001" customHeight="1" x14ac:dyDescent="0.15">
      <c r="H7345" s="46"/>
      <c r="I7345" s="46"/>
    </row>
    <row r="7346" spans="8:9" ht="20.100000000000001" customHeight="1" x14ac:dyDescent="0.15">
      <c r="H7346" s="46"/>
      <c r="I7346" s="46"/>
    </row>
    <row r="7347" spans="8:9" ht="20.100000000000001" customHeight="1" x14ac:dyDescent="0.15">
      <c r="H7347" s="46"/>
      <c r="I7347" s="46"/>
    </row>
    <row r="7348" spans="8:9" ht="20.100000000000001" customHeight="1" x14ac:dyDescent="0.15">
      <c r="H7348" s="46"/>
      <c r="I7348" s="46"/>
    </row>
    <row r="7349" spans="8:9" ht="20.100000000000001" customHeight="1" x14ac:dyDescent="0.15">
      <c r="H7349" s="46"/>
      <c r="I7349" s="46"/>
    </row>
    <row r="7350" spans="8:9" ht="20.100000000000001" customHeight="1" x14ac:dyDescent="0.15">
      <c r="H7350" s="46"/>
      <c r="I7350" s="46"/>
    </row>
    <row r="7351" spans="8:9" ht="20.100000000000001" customHeight="1" x14ac:dyDescent="0.15">
      <c r="H7351" s="46"/>
      <c r="I7351" s="46"/>
    </row>
    <row r="7352" spans="8:9" ht="20.100000000000001" customHeight="1" x14ac:dyDescent="0.15">
      <c r="H7352" s="46"/>
      <c r="I7352" s="46"/>
    </row>
    <row r="7353" spans="8:9" ht="20.100000000000001" customHeight="1" x14ac:dyDescent="0.15">
      <c r="H7353" s="46"/>
      <c r="I7353" s="46"/>
    </row>
    <row r="7354" spans="8:9" ht="20.100000000000001" customHeight="1" x14ac:dyDescent="0.15">
      <c r="H7354" s="46"/>
      <c r="I7354" s="46"/>
    </row>
    <row r="7355" spans="8:9" ht="20.100000000000001" customHeight="1" x14ac:dyDescent="0.15">
      <c r="H7355" s="46"/>
      <c r="I7355" s="46"/>
    </row>
    <row r="7356" spans="8:9" ht="20.100000000000001" customHeight="1" x14ac:dyDescent="0.15">
      <c r="H7356" s="46"/>
      <c r="I7356" s="46"/>
    </row>
    <row r="7357" spans="8:9" ht="20.100000000000001" customHeight="1" x14ac:dyDescent="0.15">
      <c r="H7357" s="46"/>
      <c r="I7357" s="46"/>
    </row>
    <row r="7358" spans="8:9" ht="20.100000000000001" customHeight="1" x14ac:dyDescent="0.15">
      <c r="H7358" s="46"/>
      <c r="I7358" s="46"/>
    </row>
    <row r="7359" spans="8:9" ht="20.100000000000001" customHeight="1" x14ac:dyDescent="0.15">
      <c r="H7359" s="46"/>
      <c r="I7359" s="46"/>
    </row>
    <row r="7360" spans="8:9" ht="20.100000000000001" customHeight="1" x14ac:dyDescent="0.15">
      <c r="H7360" s="46"/>
      <c r="I7360" s="46"/>
    </row>
    <row r="7361" spans="8:9" ht="20.100000000000001" customHeight="1" x14ac:dyDescent="0.15">
      <c r="H7361" s="46"/>
      <c r="I7361" s="46"/>
    </row>
    <row r="7362" spans="8:9" ht="20.100000000000001" customHeight="1" x14ac:dyDescent="0.15">
      <c r="H7362" s="46"/>
      <c r="I7362" s="46"/>
    </row>
    <row r="7363" spans="8:9" ht="20.100000000000001" customHeight="1" x14ac:dyDescent="0.15">
      <c r="H7363" s="46"/>
      <c r="I7363" s="46"/>
    </row>
    <row r="7364" spans="8:9" ht="20.100000000000001" customHeight="1" x14ac:dyDescent="0.15">
      <c r="H7364" s="46"/>
      <c r="I7364" s="46"/>
    </row>
    <row r="7365" spans="8:9" ht="20.100000000000001" customHeight="1" x14ac:dyDescent="0.15">
      <c r="H7365" s="46"/>
      <c r="I7365" s="46"/>
    </row>
    <row r="7366" spans="8:9" ht="20.100000000000001" customHeight="1" x14ac:dyDescent="0.15">
      <c r="H7366" s="46"/>
      <c r="I7366" s="46"/>
    </row>
    <row r="7367" spans="8:9" ht="20.100000000000001" customHeight="1" x14ac:dyDescent="0.15">
      <c r="H7367" s="46"/>
      <c r="I7367" s="46"/>
    </row>
    <row r="7368" spans="8:9" ht="20.100000000000001" customHeight="1" x14ac:dyDescent="0.15">
      <c r="H7368" s="46"/>
      <c r="I7368" s="46"/>
    </row>
    <row r="7369" spans="8:9" ht="20.100000000000001" customHeight="1" x14ac:dyDescent="0.15">
      <c r="H7369" s="46"/>
      <c r="I7369" s="46"/>
    </row>
    <row r="7370" spans="8:9" ht="20.100000000000001" customHeight="1" x14ac:dyDescent="0.15">
      <c r="H7370" s="46"/>
      <c r="I7370" s="46"/>
    </row>
    <row r="7371" spans="8:9" ht="20.100000000000001" customHeight="1" x14ac:dyDescent="0.15">
      <c r="H7371" s="46"/>
      <c r="I7371" s="46"/>
    </row>
    <row r="7372" spans="8:9" ht="20.100000000000001" customHeight="1" x14ac:dyDescent="0.15">
      <c r="H7372" s="46"/>
      <c r="I7372" s="46"/>
    </row>
    <row r="7373" spans="8:9" ht="20.100000000000001" customHeight="1" x14ac:dyDescent="0.15">
      <c r="H7373" s="46"/>
      <c r="I7373" s="46"/>
    </row>
    <row r="7374" spans="8:9" ht="20.100000000000001" customHeight="1" x14ac:dyDescent="0.15">
      <c r="H7374" s="46"/>
      <c r="I7374" s="46"/>
    </row>
    <row r="7375" spans="8:9" ht="20.100000000000001" customHeight="1" x14ac:dyDescent="0.15">
      <c r="H7375" s="46"/>
      <c r="I7375" s="46"/>
    </row>
    <row r="7376" spans="8:9" ht="20.100000000000001" customHeight="1" x14ac:dyDescent="0.15">
      <c r="H7376" s="46"/>
      <c r="I7376" s="46"/>
    </row>
    <row r="7377" spans="8:9" ht="20.100000000000001" customHeight="1" x14ac:dyDescent="0.15">
      <c r="H7377" s="46"/>
      <c r="I7377" s="46"/>
    </row>
    <row r="7378" spans="8:9" ht="20.100000000000001" customHeight="1" x14ac:dyDescent="0.15">
      <c r="H7378" s="46"/>
      <c r="I7378" s="46"/>
    </row>
    <row r="7379" spans="8:9" ht="20.100000000000001" customHeight="1" x14ac:dyDescent="0.15">
      <c r="H7379" s="46"/>
      <c r="I7379" s="46"/>
    </row>
    <row r="7380" spans="8:9" ht="20.100000000000001" customHeight="1" x14ac:dyDescent="0.15">
      <c r="H7380" s="46"/>
      <c r="I7380" s="46"/>
    </row>
    <row r="7381" spans="8:9" ht="20.100000000000001" customHeight="1" x14ac:dyDescent="0.15">
      <c r="H7381" s="46"/>
      <c r="I7381" s="46"/>
    </row>
    <row r="7382" spans="8:9" ht="20.100000000000001" customHeight="1" x14ac:dyDescent="0.15">
      <c r="H7382" s="46"/>
      <c r="I7382" s="46"/>
    </row>
    <row r="7383" spans="8:9" ht="20.100000000000001" customHeight="1" x14ac:dyDescent="0.15">
      <c r="H7383" s="46"/>
      <c r="I7383" s="46"/>
    </row>
    <row r="7384" spans="8:9" ht="20.100000000000001" customHeight="1" x14ac:dyDescent="0.15">
      <c r="H7384" s="46"/>
      <c r="I7384" s="46"/>
    </row>
    <row r="7385" spans="8:9" ht="20.100000000000001" customHeight="1" x14ac:dyDescent="0.15">
      <c r="H7385" s="46"/>
      <c r="I7385" s="46"/>
    </row>
    <row r="7386" spans="8:9" ht="20.100000000000001" customHeight="1" x14ac:dyDescent="0.15">
      <c r="H7386" s="46"/>
      <c r="I7386" s="46"/>
    </row>
    <row r="7387" spans="8:9" ht="20.100000000000001" customHeight="1" x14ac:dyDescent="0.15">
      <c r="H7387" s="46"/>
      <c r="I7387" s="46"/>
    </row>
    <row r="7388" spans="8:9" ht="20.100000000000001" customHeight="1" x14ac:dyDescent="0.15">
      <c r="H7388" s="46"/>
      <c r="I7388" s="46"/>
    </row>
    <row r="7389" spans="8:9" ht="20.100000000000001" customHeight="1" x14ac:dyDescent="0.15">
      <c r="H7389" s="46"/>
      <c r="I7389" s="46"/>
    </row>
    <row r="7390" spans="8:9" ht="20.100000000000001" customHeight="1" x14ac:dyDescent="0.15">
      <c r="H7390" s="46"/>
      <c r="I7390" s="46"/>
    </row>
    <row r="7391" spans="8:9" ht="20.100000000000001" customHeight="1" x14ac:dyDescent="0.15">
      <c r="H7391" s="46"/>
      <c r="I7391" s="46"/>
    </row>
    <row r="7392" spans="8:9" ht="20.100000000000001" customHeight="1" x14ac:dyDescent="0.15">
      <c r="H7392" s="46"/>
      <c r="I7392" s="46"/>
    </row>
    <row r="7393" spans="8:9" ht="20.100000000000001" customHeight="1" x14ac:dyDescent="0.15">
      <c r="H7393" s="46"/>
      <c r="I7393" s="46"/>
    </row>
    <row r="7394" spans="8:9" ht="20.100000000000001" customHeight="1" x14ac:dyDescent="0.15">
      <c r="H7394" s="46"/>
      <c r="I7394" s="46"/>
    </row>
    <row r="7395" spans="8:9" ht="20.100000000000001" customHeight="1" x14ac:dyDescent="0.15">
      <c r="H7395" s="46"/>
      <c r="I7395" s="46"/>
    </row>
    <row r="7396" spans="8:9" ht="20.100000000000001" customHeight="1" x14ac:dyDescent="0.15">
      <c r="H7396" s="46"/>
      <c r="I7396" s="46"/>
    </row>
    <row r="7397" spans="8:9" ht="20.100000000000001" customHeight="1" x14ac:dyDescent="0.15">
      <c r="H7397" s="46"/>
      <c r="I7397" s="46"/>
    </row>
    <row r="7398" spans="8:9" ht="20.100000000000001" customHeight="1" x14ac:dyDescent="0.15">
      <c r="H7398" s="46"/>
      <c r="I7398" s="46"/>
    </row>
    <row r="7399" spans="8:9" ht="20.100000000000001" customHeight="1" x14ac:dyDescent="0.15">
      <c r="H7399" s="46"/>
      <c r="I7399" s="46"/>
    </row>
    <row r="7400" spans="8:9" ht="20.100000000000001" customHeight="1" x14ac:dyDescent="0.15">
      <c r="H7400" s="46"/>
      <c r="I7400" s="46"/>
    </row>
    <row r="7401" spans="8:9" ht="20.100000000000001" customHeight="1" x14ac:dyDescent="0.15">
      <c r="H7401" s="46"/>
      <c r="I7401" s="46"/>
    </row>
    <row r="7402" spans="8:9" ht="20.100000000000001" customHeight="1" x14ac:dyDescent="0.15">
      <c r="H7402" s="46"/>
      <c r="I7402" s="46"/>
    </row>
    <row r="7403" spans="8:9" ht="20.100000000000001" customHeight="1" x14ac:dyDescent="0.15">
      <c r="H7403" s="46"/>
      <c r="I7403" s="46"/>
    </row>
    <row r="7404" spans="8:9" ht="20.100000000000001" customHeight="1" x14ac:dyDescent="0.15">
      <c r="H7404" s="46"/>
      <c r="I7404" s="46"/>
    </row>
    <row r="7405" spans="8:9" ht="20.100000000000001" customHeight="1" x14ac:dyDescent="0.15">
      <c r="H7405" s="46"/>
      <c r="I7405" s="46"/>
    </row>
    <row r="7406" spans="8:9" ht="20.100000000000001" customHeight="1" x14ac:dyDescent="0.15">
      <c r="H7406" s="46"/>
      <c r="I7406" s="46"/>
    </row>
    <row r="7407" spans="8:9" ht="20.100000000000001" customHeight="1" x14ac:dyDescent="0.15">
      <c r="H7407" s="46"/>
      <c r="I7407" s="46"/>
    </row>
    <row r="7408" spans="8:9" ht="20.100000000000001" customHeight="1" x14ac:dyDescent="0.15">
      <c r="H7408" s="46"/>
      <c r="I7408" s="46"/>
    </row>
    <row r="7409" spans="8:9" ht="20.100000000000001" customHeight="1" x14ac:dyDescent="0.15">
      <c r="H7409" s="46"/>
      <c r="I7409" s="46"/>
    </row>
    <row r="7410" spans="8:9" ht="20.100000000000001" customHeight="1" x14ac:dyDescent="0.15">
      <c r="H7410" s="46"/>
      <c r="I7410" s="46"/>
    </row>
    <row r="7411" spans="8:9" ht="20.100000000000001" customHeight="1" x14ac:dyDescent="0.15">
      <c r="H7411" s="46"/>
      <c r="I7411" s="46"/>
    </row>
    <row r="7412" spans="8:9" ht="20.100000000000001" customHeight="1" x14ac:dyDescent="0.15">
      <c r="H7412" s="46"/>
      <c r="I7412" s="46"/>
    </row>
    <row r="7413" spans="8:9" ht="20.100000000000001" customHeight="1" x14ac:dyDescent="0.15">
      <c r="H7413" s="46"/>
      <c r="I7413" s="46"/>
    </row>
    <row r="7414" spans="8:9" ht="20.100000000000001" customHeight="1" x14ac:dyDescent="0.15">
      <c r="H7414" s="46"/>
      <c r="I7414" s="46"/>
    </row>
    <row r="7415" spans="8:9" ht="20.100000000000001" customHeight="1" x14ac:dyDescent="0.15">
      <c r="H7415" s="46"/>
      <c r="I7415" s="46"/>
    </row>
    <row r="7416" spans="8:9" ht="20.100000000000001" customHeight="1" x14ac:dyDescent="0.15">
      <c r="H7416" s="46"/>
      <c r="I7416" s="46"/>
    </row>
    <row r="7417" spans="8:9" ht="20.100000000000001" customHeight="1" x14ac:dyDescent="0.15">
      <c r="H7417" s="46"/>
      <c r="I7417" s="46"/>
    </row>
    <row r="7418" spans="8:9" ht="20.100000000000001" customHeight="1" x14ac:dyDescent="0.15">
      <c r="H7418" s="46"/>
      <c r="I7418" s="46"/>
    </row>
    <row r="7419" spans="8:9" ht="20.100000000000001" customHeight="1" x14ac:dyDescent="0.15">
      <c r="H7419" s="46"/>
      <c r="I7419" s="46"/>
    </row>
    <row r="7420" spans="8:9" ht="20.100000000000001" customHeight="1" x14ac:dyDescent="0.15">
      <c r="H7420" s="46"/>
      <c r="I7420" s="46"/>
    </row>
    <row r="7421" spans="8:9" ht="20.100000000000001" customHeight="1" x14ac:dyDescent="0.15">
      <c r="H7421" s="46"/>
      <c r="I7421" s="46"/>
    </row>
    <row r="7422" spans="8:9" ht="20.100000000000001" customHeight="1" x14ac:dyDescent="0.15">
      <c r="H7422" s="46"/>
      <c r="I7422" s="46"/>
    </row>
    <row r="7423" spans="8:9" ht="20.100000000000001" customHeight="1" x14ac:dyDescent="0.15">
      <c r="H7423" s="46"/>
      <c r="I7423" s="46"/>
    </row>
    <row r="7424" spans="8:9" ht="20.100000000000001" customHeight="1" x14ac:dyDescent="0.15">
      <c r="H7424" s="46"/>
      <c r="I7424" s="46"/>
    </row>
    <row r="7425" spans="8:9" ht="20.100000000000001" customHeight="1" x14ac:dyDescent="0.15">
      <c r="H7425" s="46"/>
      <c r="I7425" s="46"/>
    </row>
    <row r="7426" spans="8:9" ht="20.100000000000001" customHeight="1" x14ac:dyDescent="0.15">
      <c r="H7426" s="46"/>
      <c r="I7426" s="46"/>
    </row>
    <row r="7427" spans="8:9" ht="20.100000000000001" customHeight="1" x14ac:dyDescent="0.15">
      <c r="H7427" s="46"/>
      <c r="I7427" s="46"/>
    </row>
    <row r="7428" spans="8:9" ht="20.100000000000001" customHeight="1" x14ac:dyDescent="0.15">
      <c r="H7428" s="46"/>
      <c r="I7428" s="46"/>
    </row>
    <row r="7429" spans="8:9" ht="20.100000000000001" customHeight="1" x14ac:dyDescent="0.15">
      <c r="H7429" s="46"/>
      <c r="I7429" s="46"/>
    </row>
    <row r="7430" spans="8:9" ht="20.100000000000001" customHeight="1" x14ac:dyDescent="0.15">
      <c r="H7430" s="46"/>
      <c r="I7430" s="46"/>
    </row>
    <row r="7431" spans="8:9" ht="20.100000000000001" customHeight="1" x14ac:dyDescent="0.15">
      <c r="H7431" s="46"/>
      <c r="I7431" s="46"/>
    </row>
    <row r="7432" spans="8:9" ht="20.100000000000001" customHeight="1" x14ac:dyDescent="0.15">
      <c r="H7432" s="46"/>
      <c r="I7432" s="46"/>
    </row>
    <row r="7433" spans="8:9" ht="20.100000000000001" customHeight="1" x14ac:dyDescent="0.15">
      <c r="H7433" s="46"/>
      <c r="I7433" s="46"/>
    </row>
    <row r="7434" spans="8:9" ht="20.100000000000001" customHeight="1" x14ac:dyDescent="0.15">
      <c r="H7434" s="46"/>
      <c r="I7434" s="46"/>
    </row>
    <row r="7435" spans="8:9" ht="20.100000000000001" customHeight="1" x14ac:dyDescent="0.15">
      <c r="H7435" s="46"/>
      <c r="I7435" s="46"/>
    </row>
    <row r="7436" spans="8:9" ht="20.100000000000001" customHeight="1" x14ac:dyDescent="0.15">
      <c r="H7436" s="46"/>
      <c r="I7436" s="46"/>
    </row>
    <row r="7437" spans="8:9" ht="20.100000000000001" customHeight="1" x14ac:dyDescent="0.15">
      <c r="H7437" s="46"/>
      <c r="I7437" s="46"/>
    </row>
    <row r="7438" spans="8:9" ht="20.100000000000001" customHeight="1" x14ac:dyDescent="0.15">
      <c r="H7438" s="46"/>
      <c r="I7438" s="46"/>
    </row>
    <row r="7439" spans="8:9" ht="20.100000000000001" customHeight="1" x14ac:dyDescent="0.15">
      <c r="H7439" s="46"/>
      <c r="I7439" s="46"/>
    </row>
    <row r="7440" spans="8:9" ht="20.100000000000001" customHeight="1" x14ac:dyDescent="0.15">
      <c r="H7440" s="46"/>
      <c r="I7440" s="46"/>
    </row>
    <row r="7441" spans="8:9" ht="20.100000000000001" customHeight="1" x14ac:dyDescent="0.15">
      <c r="H7441" s="46"/>
      <c r="I7441" s="46"/>
    </row>
    <row r="7442" spans="8:9" ht="20.100000000000001" customHeight="1" x14ac:dyDescent="0.15">
      <c r="H7442" s="46"/>
      <c r="I7442" s="46"/>
    </row>
    <row r="7443" spans="8:9" ht="20.100000000000001" customHeight="1" x14ac:dyDescent="0.15">
      <c r="H7443" s="46"/>
      <c r="I7443" s="46"/>
    </row>
    <row r="7444" spans="8:9" ht="20.100000000000001" customHeight="1" x14ac:dyDescent="0.15">
      <c r="H7444" s="46"/>
      <c r="I7444" s="46"/>
    </row>
    <row r="7445" spans="8:9" ht="20.100000000000001" customHeight="1" x14ac:dyDescent="0.15">
      <c r="H7445" s="46"/>
      <c r="I7445" s="46"/>
    </row>
    <row r="7446" spans="8:9" ht="20.100000000000001" customHeight="1" x14ac:dyDescent="0.15">
      <c r="H7446" s="46"/>
      <c r="I7446" s="46"/>
    </row>
    <row r="7447" spans="8:9" ht="20.100000000000001" customHeight="1" x14ac:dyDescent="0.15">
      <c r="H7447" s="46"/>
      <c r="I7447" s="46"/>
    </row>
    <row r="7448" spans="8:9" ht="20.100000000000001" customHeight="1" x14ac:dyDescent="0.15">
      <c r="H7448" s="46"/>
      <c r="I7448" s="46"/>
    </row>
    <row r="7449" spans="8:9" ht="20.100000000000001" customHeight="1" x14ac:dyDescent="0.15">
      <c r="H7449" s="46"/>
      <c r="I7449" s="46"/>
    </row>
    <row r="7450" spans="8:9" ht="20.100000000000001" customHeight="1" x14ac:dyDescent="0.15">
      <c r="H7450" s="46"/>
      <c r="I7450" s="46"/>
    </row>
    <row r="7451" spans="8:9" ht="20.100000000000001" customHeight="1" x14ac:dyDescent="0.15">
      <c r="H7451" s="46"/>
      <c r="I7451" s="46"/>
    </row>
    <row r="7452" spans="8:9" ht="20.100000000000001" customHeight="1" x14ac:dyDescent="0.15">
      <c r="H7452" s="46"/>
      <c r="I7452" s="46"/>
    </row>
    <row r="7453" spans="8:9" ht="20.100000000000001" customHeight="1" x14ac:dyDescent="0.15">
      <c r="H7453" s="46"/>
      <c r="I7453" s="46"/>
    </row>
    <row r="7454" spans="8:9" ht="20.100000000000001" customHeight="1" x14ac:dyDescent="0.15">
      <c r="H7454" s="46"/>
      <c r="I7454" s="46"/>
    </row>
    <row r="7455" spans="8:9" ht="20.100000000000001" customHeight="1" x14ac:dyDescent="0.15">
      <c r="H7455" s="46"/>
      <c r="I7455" s="46"/>
    </row>
    <row r="7456" spans="8:9" ht="20.100000000000001" customHeight="1" x14ac:dyDescent="0.15">
      <c r="H7456" s="46"/>
      <c r="I7456" s="46"/>
    </row>
    <row r="7457" spans="8:9" ht="20.100000000000001" customHeight="1" x14ac:dyDescent="0.15">
      <c r="H7457" s="46"/>
      <c r="I7457" s="46"/>
    </row>
    <row r="7458" spans="8:9" ht="20.100000000000001" customHeight="1" x14ac:dyDescent="0.15">
      <c r="H7458" s="46"/>
      <c r="I7458" s="46"/>
    </row>
    <row r="7459" spans="8:9" ht="20.100000000000001" customHeight="1" x14ac:dyDescent="0.15">
      <c r="H7459" s="46"/>
      <c r="I7459" s="46"/>
    </row>
    <row r="7460" spans="8:9" ht="20.100000000000001" customHeight="1" x14ac:dyDescent="0.15">
      <c r="H7460" s="46"/>
      <c r="I7460" s="46"/>
    </row>
    <row r="7461" spans="8:9" ht="20.100000000000001" customHeight="1" x14ac:dyDescent="0.15">
      <c r="H7461" s="46"/>
      <c r="I7461" s="46"/>
    </row>
    <row r="7462" spans="8:9" ht="20.100000000000001" customHeight="1" x14ac:dyDescent="0.15">
      <c r="H7462" s="46"/>
      <c r="I7462" s="46"/>
    </row>
    <row r="7463" spans="8:9" ht="20.100000000000001" customHeight="1" x14ac:dyDescent="0.15">
      <c r="H7463" s="46"/>
      <c r="I7463" s="46"/>
    </row>
    <row r="7464" spans="8:9" ht="20.100000000000001" customHeight="1" x14ac:dyDescent="0.15">
      <c r="H7464" s="46"/>
      <c r="I7464" s="46"/>
    </row>
    <row r="7465" spans="8:9" ht="20.100000000000001" customHeight="1" x14ac:dyDescent="0.15">
      <c r="H7465" s="46"/>
      <c r="I7465" s="46"/>
    </row>
    <row r="7466" spans="8:9" ht="20.100000000000001" customHeight="1" x14ac:dyDescent="0.15">
      <c r="H7466" s="46"/>
      <c r="I7466" s="46"/>
    </row>
    <row r="7467" spans="8:9" ht="20.100000000000001" customHeight="1" x14ac:dyDescent="0.15">
      <c r="H7467" s="46"/>
      <c r="I7467" s="46"/>
    </row>
    <row r="7468" spans="8:9" ht="20.100000000000001" customHeight="1" x14ac:dyDescent="0.15">
      <c r="H7468" s="46"/>
      <c r="I7468" s="46"/>
    </row>
    <row r="7469" spans="8:9" ht="20.100000000000001" customHeight="1" x14ac:dyDescent="0.15">
      <c r="H7469" s="46"/>
      <c r="I7469" s="46"/>
    </row>
    <row r="7470" spans="8:9" ht="20.100000000000001" customHeight="1" x14ac:dyDescent="0.15">
      <c r="H7470" s="46"/>
      <c r="I7470" s="46"/>
    </row>
    <row r="7471" spans="8:9" ht="20.100000000000001" customHeight="1" x14ac:dyDescent="0.15">
      <c r="H7471" s="46"/>
      <c r="I7471" s="46"/>
    </row>
    <row r="7472" spans="8:9" ht="20.100000000000001" customHeight="1" x14ac:dyDescent="0.15">
      <c r="H7472" s="46"/>
      <c r="I7472" s="46"/>
    </row>
    <row r="7473" spans="8:9" ht="20.100000000000001" customHeight="1" x14ac:dyDescent="0.15">
      <c r="H7473" s="46"/>
      <c r="I7473" s="46"/>
    </row>
    <row r="7474" spans="8:9" ht="20.100000000000001" customHeight="1" x14ac:dyDescent="0.15">
      <c r="H7474" s="46"/>
      <c r="I7474" s="46"/>
    </row>
    <row r="7475" spans="8:9" ht="20.100000000000001" customHeight="1" x14ac:dyDescent="0.15">
      <c r="H7475" s="46"/>
      <c r="I7475" s="46"/>
    </row>
    <row r="7476" spans="8:9" ht="20.100000000000001" customHeight="1" x14ac:dyDescent="0.15">
      <c r="H7476" s="46"/>
      <c r="I7476" s="46"/>
    </row>
    <row r="7477" spans="8:9" ht="20.100000000000001" customHeight="1" x14ac:dyDescent="0.15">
      <c r="H7477" s="46"/>
      <c r="I7477" s="46"/>
    </row>
    <row r="7478" spans="8:9" ht="20.100000000000001" customHeight="1" x14ac:dyDescent="0.15">
      <c r="H7478" s="46"/>
      <c r="I7478" s="46"/>
    </row>
    <row r="7479" spans="8:9" ht="20.100000000000001" customHeight="1" x14ac:dyDescent="0.15">
      <c r="H7479" s="46"/>
      <c r="I7479" s="46"/>
    </row>
    <row r="7480" spans="8:9" ht="20.100000000000001" customHeight="1" x14ac:dyDescent="0.15">
      <c r="H7480" s="46"/>
      <c r="I7480" s="46"/>
    </row>
    <row r="7481" spans="8:9" ht="20.100000000000001" customHeight="1" x14ac:dyDescent="0.15">
      <c r="H7481" s="46"/>
      <c r="I7481" s="46"/>
    </row>
    <row r="7482" spans="8:9" ht="20.100000000000001" customHeight="1" x14ac:dyDescent="0.15">
      <c r="H7482" s="46"/>
      <c r="I7482" s="46"/>
    </row>
    <row r="7483" spans="8:9" ht="20.100000000000001" customHeight="1" x14ac:dyDescent="0.15">
      <c r="H7483" s="46"/>
      <c r="I7483" s="46"/>
    </row>
    <row r="7484" spans="8:9" ht="20.100000000000001" customHeight="1" x14ac:dyDescent="0.15">
      <c r="H7484" s="46"/>
      <c r="I7484" s="46"/>
    </row>
    <row r="7485" spans="8:9" ht="20.100000000000001" customHeight="1" x14ac:dyDescent="0.15">
      <c r="H7485" s="46"/>
      <c r="I7485" s="46"/>
    </row>
    <row r="7486" spans="8:9" ht="20.100000000000001" customHeight="1" x14ac:dyDescent="0.15">
      <c r="H7486" s="46"/>
      <c r="I7486" s="46"/>
    </row>
    <row r="7487" spans="8:9" ht="20.100000000000001" customHeight="1" x14ac:dyDescent="0.15">
      <c r="H7487" s="46"/>
      <c r="I7487" s="46"/>
    </row>
    <row r="7488" spans="8:9" ht="20.100000000000001" customHeight="1" x14ac:dyDescent="0.15">
      <c r="H7488" s="46"/>
      <c r="I7488" s="46"/>
    </row>
    <row r="7489" spans="8:9" ht="20.100000000000001" customHeight="1" x14ac:dyDescent="0.15">
      <c r="H7489" s="46"/>
      <c r="I7489" s="46"/>
    </row>
    <row r="7490" spans="8:9" ht="20.100000000000001" customHeight="1" x14ac:dyDescent="0.15">
      <c r="H7490" s="46"/>
      <c r="I7490" s="46"/>
    </row>
    <row r="7491" spans="8:9" ht="20.100000000000001" customHeight="1" x14ac:dyDescent="0.15">
      <c r="H7491" s="46"/>
      <c r="I7491" s="46"/>
    </row>
    <row r="7492" spans="8:9" ht="20.100000000000001" customHeight="1" x14ac:dyDescent="0.15">
      <c r="H7492" s="46"/>
      <c r="I7492" s="46"/>
    </row>
    <row r="7493" spans="8:9" ht="20.100000000000001" customHeight="1" x14ac:dyDescent="0.15">
      <c r="H7493" s="46"/>
      <c r="I7493" s="46"/>
    </row>
    <row r="7494" spans="8:9" ht="20.100000000000001" customHeight="1" x14ac:dyDescent="0.15">
      <c r="H7494" s="46"/>
      <c r="I7494" s="46"/>
    </row>
    <row r="7495" spans="8:9" ht="20.100000000000001" customHeight="1" x14ac:dyDescent="0.15">
      <c r="H7495" s="46"/>
      <c r="I7495" s="46"/>
    </row>
    <row r="7496" spans="8:9" ht="20.100000000000001" customHeight="1" x14ac:dyDescent="0.15">
      <c r="H7496" s="46"/>
      <c r="I7496" s="46"/>
    </row>
    <row r="7497" spans="8:9" ht="20.100000000000001" customHeight="1" x14ac:dyDescent="0.15">
      <c r="H7497" s="46"/>
      <c r="I7497" s="46"/>
    </row>
    <row r="7498" spans="8:9" ht="20.100000000000001" customHeight="1" x14ac:dyDescent="0.15">
      <c r="H7498" s="46"/>
      <c r="I7498" s="46"/>
    </row>
    <row r="7499" spans="8:9" ht="20.100000000000001" customHeight="1" x14ac:dyDescent="0.15">
      <c r="H7499" s="46"/>
      <c r="I7499" s="46"/>
    </row>
    <row r="7500" spans="8:9" ht="20.100000000000001" customHeight="1" x14ac:dyDescent="0.15">
      <c r="H7500" s="46"/>
      <c r="I7500" s="46"/>
    </row>
    <row r="7501" spans="8:9" ht="20.100000000000001" customHeight="1" x14ac:dyDescent="0.15">
      <c r="H7501" s="46"/>
      <c r="I7501" s="46"/>
    </row>
    <row r="7502" spans="8:9" ht="20.100000000000001" customHeight="1" x14ac:dyDescent="0.15">
      <c r="H7502" s="46"/>
      <c r="I7502" s="46"/>
    </row>
    <row r="7503" spans="8:9" ht="20.100000000000001" customHeight="1" x14ac:dyDescent="0.15">
      <c r="H7503" s="46"/>
      <c r="I7503" s="46"/>
    </row>
    <row r="7504" spans="8:9" ht="20.100000000000001" customHeight="1" x14ac:dyDescent="0.15">
      <c r="H7504" s="46"/>
      <c r="I7504" s="46"/>
    </row>
    <row r="7505" spans="8:9" ht="20.100000000000001" customHeight="1" x14ac:dyDescent="0.15">
      <c r="H7505" s="46"/>
      <c r="I7505" s="46"/>
    </row>
    <row r="7506" spans="8:9" ht="20.100000000000001" customHeight="1" x14ac:dyDescent="0.15">
      <c r="H7506" s="46"/>
      <c r="I7506" s="46"/>
    </row>
    <row r="7507" spans="8:9" ht="20.100000000000001" customHeight="1" x14ac:dyDescent="0.15">
      <c r="H7507" s="46"/>
      <c r="I7507" s="46"/>
    </row>
    <row r="7508" spans="8:9" ht="20.100000000000001" customHeight="1" x14ac:dyDescent="0.15">
      <c r="H7508" s="46"/>
      <c r="I7508" s="46"/>
    </row>
    <row r="7509" spans="8:9" ht="20.100000000000001" customHeight="1" x14ac:dyDescent="0.15">
      <c r="H7509" s="46"/>
      <c r="I7509" s="46"/>
    </row>
    <row r="7510" spans="8:9" ht="20.100000000000001" customHeight="1" x14ac:dyDescent="0.15">
      <c r="H7510" s="46"/>
      <c r="I7510" s="46"/>
    </row>
    <row r="7511" spans="8:9" ht="20.100000000000001" customHeight="1" x14ac:dyDescent="0.15">
      <c r="H7511" s="46"/>
      <c r="I7511" s="46"/>
    </row>
    <row r="7512" spans="8:9" ht="20.100000000000001" customHeight="1" x14ac:dyDescent="0.15">
      <c r="H7512" s="46"/>
      <c r="I7512" s="46"/>
    </row>
    <row r="7513" spans="8:9" ht="20.100000000000001" customHeight="1" x14ac:dyDescent="0.15">
      <c r="H7513" s="46"/>
      <c r="I7513" s="46"/>
    </row>
    <row r="7514" spans="8:9" ht="20.100000000000001" customHeight="1" x14ac:dyDescent="0.15">
      <c r="H7514" s="46"/>
      <c r="I7514" s="46"/>
    </row>
    <row r="7515" spans="8:9" ht="20.100000000000001" customHeight="1" x14ac:dyDescent="0.15">
      <c r="H7515" s="46"/>
      <c r="I7515" s="46"/>
    </row>
    <row r="7516" spans="8:9" ht="20.100000000000001" customHeight="1" x14ac:dyDescent="0.15">
      <c r="H7516" s="46"/>
      <c r="I7516" s="46"/>
    </row>
    <row r="7517" spans="8:9" ht="20.100000000000001" customHeight="1" x14ac:dyDescent="0.15">
      <c r="H7517" s="46"/>
      <c r="I7517" s="46"/>
    </row>
    <row r="7518" spans="8:9" ht="20.100000000000001" customHeight="1" x14ac:dyDescent="0.15">
      <c r="H7518" s="46"/>
      <c r="I7518" s="46"/>
    </row>
    <row r="7519" spans="8:9" ht="20.100000000000001" customHeight="1" x14ac:dyDescent="0.15">
      <c r="H7519" s="46"/>
      <c r="I7519" s="46"/>
    </row>
    <row r="7520" spans="8:9" ht="20.100000000000001" customHeight="1" x14ac:dyDescent="0.15">
      <c r="H7520" s="46"/>
      <c r="I7520" s="46"/>
    </row>
    <row r="7521" spans="8:9" ht="20.100000000000001" customHeight="1" x14ac:dyDescent="0.15">
      <c r="H7521" s="46"/>
      <c r="I7521" s="46"/>
    </row>
    <row r="7522" spans="8:9" ht="20.100000000000001" customHeight="1" x14ac:dyDescent="0.15">
      <c r="H7522" s="46"/>
      <c r="I7522" s="46"/>
    </row>
    <row r="7523" spans="8:9" ht="20.100000000000001" customHeight="1" x14ac:dyDescent="0.15">
      <c r="H7523" s="46"/>
      <c r="I7523" s="46"/>
    </row>
    <row r="7524" spans="8:9" ht="20.100000000000001" customHeight="1" x14ac:dyDescent="0.15">
      <c r="H7524" s="46"/>
      <c r="I7524" s="46"/>
    </row>
    <row r="7525" spans="8:9" ht="20.100000000000001" customHeight="1" x14ac:dyDescent="0.15">
      <c r="H7525" s="46"/>
      <c r="I7525" s="46"/>
    </row>
    <row r="7526" spans="8:9" ht="20.100000000000001" customHeight="1" x14ac:dyDescent="0.15">
      <c r="H7526" s="46"/>
      <c r="I7526" s="46"/>
    </row>
    <row r="7527" spans="8:9" ht="20.100000000000001" customHeight="1" x14ac:dyDescent="0.15">
      <c r="H7527" s="46"/>
      <c r="I7527" s="46"/>
    </row>
    <row r="7528" spans="8:9" ht="20.100000000000001" customHeight="1" x14ac:dyDescent="0.15">
      <c r="H7528" s="46"/>
      <c r="I7528" s="46"/>
    </row>
    <row r="7529" spans="8:9" ht="20.100000000000001" customHeight="1" x14ac:dyDescent="0.15">
      <c r="H7529" s="46"/>
      <c r="I7529" s="46"/>
    </row>
    <row r="7530" spans="8:9" ht="20.100000000000001" customHeight="1" x14ac:dyDescent="0.15">
      <c r="H7530" s="46"/>
      <c r="I7530" s="46"/>
    </row>
    <row r="7531" spans="8:9" ht="20.100000000000001" customHeight="1" x14ac:dyDescent="0.15">
      <c r="H7531" s="46"/>
      <c r="I7531" s="46"/>
    </row>
    <row r="7532" spans="8:9" ht="20.100000000000001" customHeight="1" x14ac:dyDescent="0.15">
      <c r="H7532" s="46"/>
      <c r="I7532" s="46"/>
    </row>
    <row r="7533" spans="8:9" ht="20.100000000000001" customHeight="1" x14ac:dyDescent="0.15">
      <c r="H7533" s="46"/>
      <c r="I7533" s="46"/>
    </row>
    <row r="7534" spans="8:9" ht="20.100000000000001" customHeight="1" x14ac:dyDescent="0.15">
      <c r="H7534" s="46"/>
      <c r="I7534" s="46"/>
    </row>
    <row r="7535" spans="8:9" ht="20.100000000000001" customHeight="1" x14ac:dyDescent="0.15">
      <c r="H7535" s="46"/>
      <c r="I7535" s="46"/>
    </row>
    <row r="7536" spans="8:9" ht="20.100000000000001" customHeight="1" x14ac:dyDescent="0.15">
      <c r="H7536" s="46"/>
      <c r="I7536" s="46"/>
    </row>
    <row r="7537" spans="8:9" ht="20.100000000000001" customHeight="1" x14ac:dyDescent="0.15">
      <c r="H7537" s="46"/>
      <c r="I7537" s="46"/>
    </row>
    <row r="7538" spans="8:9" ht="20.100000000000001" customHeight="1" x14ac:dyDescent="0.15">
      <c r="H7538" s="46"/>
      <c r="I7538" s="46"/>
    </row>
    <row r="7539" spans="8:9" ht="20.100000000000001" customHeight="1" x14ac:dyDescent="0.15">
      <c r="H7539" s="46"/>
      <c r="I7539" s="46"/>
    </row>
    <row r="7540" spans="8:9" ht="20.100000000000001" customHeight="1" x14ac:dyDescent="0.15">
      <c r="H7540" s="46"/>
      <c r="I7540" s="46"/>
    </row>
    <row r="7541" spans="8:9" ht="20.100000000000001" customHeight="1" x14ac:dyDescent="0.15">
      <c r="H7541" s="46"/>
      <c r="I7541" s="46"/>
    </row>
    <row r="7542" spans="8:9" ht="20.100000000000001" customHeight="1" x14ac:dyDescent="0.15">
      <c r="H7542" s="46"/>
      <c r="I7542" s="46"/>
    </row>
    <row r="7543" spans="8:9" ht="20.100000000000001" customHeight="1" x14ac:dyDescent="0.15">
      <c r="H7543" s="46"/>
      <c r="I7543" s="46"/>
    </row>
    <row r="7544" spans="8:9" ht="20.100000000000001" customHeight="1" x14ac:dyDescent="0.15">
      <c r="H7544" s="46"/>
      <c r="I7544" s="46"/>
    </row>
    <row r="7545" spans="8:9" ht="20.100000000000001" customHeight="1" x14ac:dyDescent="0.15">
      <c r="H7545" s="46"/>
      <c r="I7545" s="46"/>
    </row>
    <row r="7546" spans="8:9" ht="20.100000000000001" customHeight="1" x14ac:dyDescent="0.15">
      <c r="H7546" s="46"/>
      <c r="I7546" s="46"/>
    </row>
    <row r="7547" spans="8:9" ht="20.100000000000001" customHeight="1" x14ac:dyDescent="0.15">
      <c r="H7547" s="46"/>
      <c r="I7547" s="46"/>
    </row>
    <row r="7548" spans="8:9" ht="20.100000000000001" customHeight="1" x14ac:dyDescent="0.15">
      <c r="H7548" s="46"/>
      <c r="I7548" s="46"/>
    </row>
    <row r="7549" spans="8:9" ht="20.100000000000001" customHeight="1" x14ac:dyDescent="0.15">
      <c r="H7549" s="46"/>
      <c r="I7549" s="46"/>
    </row>
    <row r="7550" spans="8:9" ht="20.100000000000001" customHeight="1" x14ac:dyDescent="0.15">
      <c r="H7550" s="46"/>
      <c r="I7550" s="46"/>
    </row>
    <row r="7551" spans="8:9" ht="20.100000000000001" customHeight="1" x14ac:dyDescent="0.15">
      <c r="H7551" s="46"/>
      <c r="I7551" s="46"/>
    </row>
    <row r="7552" spans="8:9" ht="20.100000000000001" customHeight="1" x14ac:dyDescent="0.15">
      <c r="H7552" s="46"/>
      <c r="I7552" s="46"/>
    </row>
    <row r="7553" spans="8:9" ht="20.100000000000001" customHeight="1" x14ac:dyDescent="0.15">
      <c r="H7553" s="46"/>
      <c r="I7553" s="46"/>
    </row>
    <row r="7554" spans="8:9" ht="20.100000000000001" customHeight="1" x14ac:dyDescent="0.15">
      <c r="H7554" s="46"/>
      <c r="I7554" s="46"/>
    </row>
    <row r="7555" spans="8:9" ht="20.100000000000001" customHeight="1" x14ac:dyDescent="0.15">
      <c r="H7555" s="46"/>
      <c r="I7555" s="46"/>
    </row>
    <row r="7556" spans="8:9" ht="20.100000000000001" customHeight="1" x14ac:dyDescent="0.15">
      <c r="H7556" s="46"/>
      <c r="I7556" s="46"/>
    </row>
    <row r="7557" spans="8:9" ht="20.100000000000001" customHeight="1" x14ac:dyDescent="0.15">
      <c r="H7557" s="46"/>
      <c r="I7557" s="46"/>
    </row>
    <row r="7558" spans="8:9" ht="20.100000000000001" customHeight="1" x14ac:dyDescent="0.15">
      <c r="H7558" s="46"/>
      <c r="I7558" s="46"/>
    </row>
    <row r="7559" spans="8:9" ht="20.100000000000001" customHeight="1" x14ac:dyDescent="0.15">
      <c r="H7559" s="46"/>
      <c r="I7559" s="46"/>
    </row>
    <row r="7560" spans="8:9" ht="20.100000000000001" customHeight="1" x14ac:dyDescent="0.15">
      <c r="H7560" s="46"/>
      <c r="I7560" s="46"/>
    </row>
    <row r="7561" spans="8:9" ht="20.100000000000001" customHeight="1" x14ac:dyDescent="0.15">
      <c r="H7561" s="46"/>
      <c r="I7561" s="46"/>
    </row>
    <row r="7562" spans="8:9" ht="20.100000000000001" customHeight="1" x14ac:dyDescent="0.15">
      <c r="H7562" s="46"/>
      <c r="I7562" s="46"/>
    </row>
    <row r="7563" spans="8:9" ht="20.100000000000001" customHeight="1" x14ac:dyDescent="0.15">
      <c r="H7563" s="46"/>
      <c r="I7563" s="46"/>
    </row>
    <row r="7564" spans="8:9" ht="20.100000000000001" customHeight="1" x14ac:dyDescent="0.15">
      <c r="H7564" s="46"/>
      <c r="I7564" s="46"/>
    </row>
    <row r="7565" spans="8:9" ht="20.100000000000001" customHeight="1" x14ac:dyDescent="0.15">
      <c r="H7565" s="46"/>
      <c r="I7565" s="46"/>
    </row>
    <row r="7566" spans="8:9" ht="20.100000000000001" customHeight="1" x14ac:dyDescent="0.15">
      <c r="H7566" s="46"/>
      <c r="I7566" s="46"/>
    </row>
    <row r="7567" spans="8:9" ht="20.100000000000001" customHeight="1" x14ac:dyDescent="0.15">
      <c r="H7567" s="46"/>
      <c r="I7567" s="46"/>
    </row>
    <row r="7568" spans="8:9" ht="20.100000000000001" customHeight="1" x14ac:dyDescent="0.15">
      <c r="H7568" s="46"/>
      <c r="I7568" s="46"/>
    </row>
    <row r="7569" spans="8:9" ht="20.100000000000001" customHeight="1" x14ac:dyDescent="0.15">
      <c r="H7569" s="46"/>
      <c r="I7569" s="46"/>
    </row>
    <row r="7570" spans="8:9" ht="20.100000000000001" customHeight="1" x14ac:dyDescent="0.15">
      <c r="H7570" s="46"/>
      <c r="I7570" s="46"/>
    </row>
    <row r="7571" spans="8:9" ht="20.100000000000001" customHeight="1" x14ac:dyDescent="0.15">
      <c r="H7571" s="46"/>
      <c r="I7571" s="46"/>
    </row>
    <row r="7572" spans="8:9" ht="20.100000000000001" customHeight="1" x14ac:dyDescent="0.15">
      <c r="H7572" s="46"/>
      <c r="I7572" s="46"/>
    </row>
    <row r="7573" spans="8:9" ht="20.100000000000001" customHeight="1" x14ac:dyDescent="0.15">
      <c r="H7573" s="46"/>
      <c r="I7573" s="46"/>
    </row>
    <row r="7574" spans="8:9" ht="20.100000000000001" customHeight="1" x14ac:dyDescent="0.15">
      <c r="H7574" s="46"/>
      <c r="I7574" s="46"/>
    </row>
    <row r="7575" spans="8:9" ht="20.100000000000001" customHeight="1" x14ac:dyDescent="0.15">
      <c r="H7575" s="46"/>
      <c r="I7575" s="46"/>
    </row>
    <row r="7576" spans="8:9" ht="20.100000000000001" customHeight="1" x14ac:dyDescent="0.15">
      <c r="H7576" s="46"/>
      <c r="I7576" s="46"/>
    </row>
    <row r="7577" spans="8:9" ht="20.100000000000001" customHeight="1" x14ac:dyDescent="0.15">
      <c r="H7577" s="46"/>
      <c r="I7577" s="46"/>
    </row>
    <row r="7578" spans="8:9" ht="20.100000000000001" customHeight="1" x14ac:dyDescent="0.15">
      <c r="H7578" s="46"/>
      <c r="I7578" s="46"/>
    </row>
    <row r="7579" spans="8:9" ht="20.100000000000001" customHeight="1" x14ac:dyDescent="0.15">
      <c r="H7579" s="46"/>
      <c r="I7579" s="46"/>
    </row>
    <row r="7580" spans="8:9" ht="20.100000000000001" customHeight="1" x14ac:dyDescent="0.15">
      <c r="H7580" s="46"/>
      <c r="I7580" s="46"/>
    </row>
    <row r="7581" spans="8:9" ht="20.100000000000001" customHeight="1" x14ac:dyDescent="0.15">
      <c r="H7581" s="46"/>
      <c r="I7581" s="46"/>
    </row>
    <row r="7582" spans="8:9" ht="20.100000000000001" customHeight="1" x14ac:dyDescent="0.15">
      <c r="H7582" s="46"/>
      <c r="I7582" s="46"/>
    </row>
    <row r="7583" spans="8:9" ht="20.100000000000001" customHeight="1" x14ac:dyDescent="0.15">
      <c r="H7583" s="46"/>
      <c r="I7583" s="46"/>
    </row>
    <row r="7584" spans="8:9" ht="20.100000000000001" customHeight="1" x14ac:dyDescent="0.15">
      <c r="H7584" s="46"/>
      <c r="I7584" s="46"/>
    </row>
    <row r="7585" spans="8:9" ht="20.100000000000001" customHeight="1" x14ac:dyDescent="0.15">
      <c r="H7585" s="46"/>
      <c r="I7585" s="46"/>
    </row>
    <row r="7586" spans="8:9" ht="20.100000000000001" customHeight="1" x14ac:dyDescent="0.15">
      <c r="H7586" s="46"/>
      <c r="I7586" s="46"/>
    </row>
    <row r="7587" spans="8:9" ht="20.100000000000001" customHeight="1" x14ac:dyDescent="0.15">
      <c r="H7587" s="46"/>
      <c r="I7587" s="46"/>
    </row>
    <row r="7588" spans="8:9" ht="20.100000000000001" customHeight="1" x14ac:dyDescent="0.15">
      <c r="H7588" s="46"/>
      <c r="I7588" s="46"/>
    </row>
    <row r="7589" spans="8:9" ht="20.100000000000001" customHeight="1" x14ac:dyDescent="0.15">
      <c r="H7589" s="46"/>
      <c r="I7589" s="46"/>
    </row>
    <row r="7590" spans="8:9" ht="20.100000000000001" customHeight="1" x14ac:dyDescent="0.15">
      <c r="H7590" s="46"/>
      <c r="I7590" s="46"/>
    </row>
    <row r="7591" spans="8:9" ht="20.100000000000001" customHeight="1" x14ac:dyDescent="0.15">
      <c r="H7591" s="46"/>
      <c r="I7591" s="46"/>
    </row>
    <row r="7592" spans="8:9" ht="20.100000000000001" customHeight="1" x14ac:dyDescent="0.15">
      <c r="H7592" s="46"/>
      <c r="I7592" s="46"/>
    </row>
    <row r="7593" spans="8:9" ht="20.100000000000001" customHeight="1" x14ac:dyDescent="0.15">
      <c r="H7593" s="46"/>
      <c r="I7593" s="46"/>
    </row>
    <row r="7594" spans="8:9" ht="20.100000000000001" customHeight="1" x14ac:dyDescent="0.15">
      <c r="H7594" s="46"/>
      <c r="I7594" s="46"/>
    </row>
    <row r="7595" spans="8:9" ht="20.100000000000001" customHeight="1" x14ac:dyDescent="0.15">
      <c r="H7595" s="46"/>
      <c r="I7595" s="46"/>
    </row>
    <row r="7596" spans="8:9" ht="20.100000000000001" customHeight="1" x14ac:dyDescent="0.15">
      <c r="H7596" s="46"/>
      <c r="I7596" s="46"/>
    </row>
    <row r="7597" spans="8:9" ht="20.100000000000001" customHeight="1" x14ac:dyDescent="0.15">
      <c r="H7597" s="46"/>
      <c r="I7597" s="46"/>
    </row>
    <row r="7598" spans="8:9" ht="20.100000000000001" customHeight="1" x14ac:dyDescent="0.15">
      <c r="H7598" s="46"/>
      <c r="I7598" s="46"/>
    </row>
    <row r="7599" spans="8:9" ht="20.100000000000001" customHeight="1" x14ac:dyDescent="0.15">
      <c r="H7599" s="46"/>
      <c r="I7599" s="46"/>
    </row>
    <row r="7600" spans="8:9" ht="20.100000000000001" customHeight="1" x14ac:dyDescent="0.15">
      <c r="H7600" s="46"/>
      <c r="I7600" s="46"/>
    </row>
    <row r="7601" spans="8:9" ht="20.100000000000001" customHeight="1" x14ac:dyDescent="0.15">
      <c r="H7601" s="46"/>
      <c r="I7601" s="46"/>
    </row>
    <row r="7602" spans="8:9" ht="20.100000000000001" customHeight="1" x14ac:dyDescent="0.15">
      <c r="H7602" s="46"/>
      <c r="I7602" s="46"/>
    </row>
    <row r="7603" spans="8:9" ht="20.100000000000001" customHeight="1" x14ac:dyDescent="0.15">
      <c r="H7603" s="46"/>
      <c r="I7603" s="46"/>
    </row>
    <row r="7604" spans="8:9" ht="20.100000000000001" customHeight="1" x14ac:dyDescent="0.15">
      <c r="H7604" s="46"/>
      <c r="I7604" s="46"/>
    </row>
    <row r="7605" spans="8:9" ht="20.100000000000001" customHeight="1" x14ac:dyDescent="0.15">
      <c r="H7605" s="46"/>
      <c r="I7605" s="46"/>
    </row>
    <row r="7606" spans="8:9" ht="20.100000000000001" customHeight="1" x14ac:dyDescent="0.15">
      <c r="H7606" s="46"/>
      <c r="I7606" s="46"/>
    </row>
    <row r="7607" spans="8:9" ht="20.100000000000001" customHeight="1" x14ac:dyDescent="0.15">
      <c r="H7607" s="46"/>
      <c r="I7607" s="46"/>
    </row>
    <row r="7608" spans="8:9" ht="20.100000000000001" customHeight="1" x14ac:dyDescent="0.15">
      <c r="H7608" s="46"/>
      <c r="I7608" s="46"/>
    </row>
    <row r="7609" spans="8:9" ht="20.100000000000001" customHeight="1" x14ac:dyDescent="0.15">
      <c r="H7609" s="46"/>
      <c r="I7609" s="46"/>
    </row>
    <row r="7610" spans="8:9" ht="20.100000000000001" customHeight="1" x14ac:dyDescent="0.15">
      <c r="H7610" s="46"/>
      <c r="I7610" s="46"/>
    </row>
    <row r="7611" spans="8:9" ht="20.100000000000001" customHeight="1" x14ac:dyDescent="0.15">
      <c r="H7611" s="46"/>
      <c r="I7611" s="46"/>
    </row>
    <row r="7612" spans="8:9" ht="20.100000000000001" customHeight="1" x14ac:dyDescent="0.15">
      <c r="H7612" s="46"/>
      <c r="I7612" s="46"/>
    </row>
    <row r="7613" spans="8:9" ht="20.100000000000001" customHeight="1" x14ac:dyDescent="0.15">
      <c r="H7613" s="46"/>
      <c r="I7613" s="46"/>
    </row>
    <row r="7614" spans="8:9" ht="20.100000000000001" customHeight="1" x14ac:dyDescent="0.15">
      <c r="H7614" s="46"/>
      <c r="I7614" s="46"/>
    </row>
    <row r="7615" spans="8:9" ht="20.100000000000001" customHeight="1" x14ac:dyDescent="0.15">
      <c r="H7615" s="46"/>
      <c r="I7615" s="46"/>
    </row>
    <row r="7616" spans="8:9" ht="20.100000000000001" customHeight="1" x14ac:dyDescent="0.15">
      <c r="H7616" s="46"/>
      <c r="I7616" s="46"/>
    </row>
    <row r="7617" spans="8:9" ht="20.100000000000001" customHeight="1" x14ac:dyDescent="0.15">
      <c r="H7617" s="46"/>
      <c r="I7617" s="46"/>
    </row>
    <row r="7618" spans="8:9" ht="20.100000000000001" customHeight="1" x14ac:dyDescent="0.15">
      <c r="H7618" s="46"/>
      <c r="I7618" s="46"/>
    </row>
    <row r="7619" spans="8:9" ht="20.100000000000001" customHeight="1" x14ac:dyDescent="0.15">
      <c r="H7619" s="46"/>
      <c r="I7619" s="46"/>
    </row>
    <row r="7620" spans="8:9" ht="20.100000000000001" customHeight="1" x14ac:dyDescent="0.15">
      <c r="H7620" s="46"/>
      <c r="I7620" s="46"/>
    </row>
    <row r="7621" spans="8:9" ht="20.100000000000001" customHeight="1" x14ac:dyDescent="0.15">
      <c r="H7621" s="46"/>
      <c r="I7621" s="46"/>
    </row>
    <row r="7622" spans="8:9" ht="20.100000000000001" customHeight="1" x14ac:dyDescent="0.15">
      <c r="H7622" s="46"/>
      <c r="I7622" s="46"/>
    </row>
    <row r="7623" spans="8:9" ht="20.100000000000001" customHeight="1" x14ac:dyDescent="0.15">
      <c r="H7623" s="46"/>
      <c r="I7623" s="46"/>
    </row>
    <row r="7624" spans="8:9" ht="20.100000000000001" customHeight="1" x14ac:dyDescent="0.15">
      <c r="H7624" s="46"/>
      <c r="I7624" s="46"/>
    </row>
    <row r="7625" spans="8:9" ht="20.100000000000001" customHeight="1" x14ac:dyDescent="0.15">
      <c r="H7625" s="46"/>
      <c r="I7625" s="46"/>
    </row>
    <row r="7626" spans="8:9" ht="20.100000000000001" customHeight="1" x14ac:dyDescent="0.15">
      <c r="H7626" s="46"/>
      <c r="I7626" s="46"/>
    </row>
    <row r="7627" spans="8:9" ht="20.100000000000001" customHeight="1" x14ac:dyDescent="0.15">
      <c r="H7627" s="46"/>
      <c r="I7627" s="46"/>
    </row>
    <row r="7628" spans="8:9" ht="20.100000000000001" customHeight="1" x14ac:dyDescent="0.15">
      <c r="H7628" s="46"/>
      <c r="I7628" s="46"/>
    </row>
    <row r="7629" spans="8:9" ht="20.100000000000001" customHeight="1" x14ac:dyDescent="0.15">
      <c r="H7629" s="46"/>
      <c r="I7629" s="46"/>
    </row>
    <row r="7630" spans="8:9" ht="20.100000000000001" customHeight="1" x14ac:dyDescent="0.15">
      <c r="H7630" s="46"/>
      <c r="I7630" s="46"/>
    </row>
    <row r="7631" spans="8:9" ht="20.100000000000001" customHeight="1" x14ac:dyDescent="0.15">
      <c r="H7631" s="46"/>
      <c r="I7631" s="46"/>
    </row>
    <row r="7632" spans="8:9" ht="20.100000000000001" customHeight="1" x14ac:dyDescent="0.15">
      <c r="H7632" s="46"/>
      <c r="I7632" s="46"/>
    </row>
    <row r="7633" spans="8:9" ht="20.100000000000001" customHeight="1" x14ac:dyDescent="0.15">
      <c r="H7633" s="46"/>
      <c r="I7633" s="46"/>
    </row>
    <row r="7634" spans="8:9" ht="20.100000000000001" customHeight="1" x14ac:dyDescent="0.15">
      <c r="H7634" s="46"/>
      <c r="I7634" s="46"/>
    </row>
    <row r="7635" spans="8:9" ht="20.100000000000001" customHeight="1" x14ac:dyDescent="0.15">
      <c r="H7635" s="46"/>
      <c r="I7635" s="46"/>
    </row>
    <row r="7636" spans="8:9" ht="20.100000000000001" customHeight="1" x14ac:dyDescent="0.15">
      <c r="H7636" s="46"/>
      <c r="I7636" s="46"/>
    </row>
    <row r="7637" spans="8:9" ht="20.100000000000001" customHeight="1" x14ac:dyDescent="0.15">
      <c r="H7637" s="46"/>
      <c r="I7637" s="46"/>
    </row>
    <row r="7638" spans="8:9" ht="20.100000000000001" customHeight="1" x14ac:dyDescent="0.15">
      <c r="H7638" s="46"/>
      <c r="I7638" s="46"/>
    </row>
    <row r="7639" spans="8:9" ht="20.100000000000001" customHeight="1" x14ac:dyDescent="0.15">
      <c r="H7639" s="46"/>
      <c r="I7639" s="46"/>
    </row>
    <row r="7640" spans="8:9" ht="20.100000000000001" customHeight="1" x14ac:dyDescent="0.15">
      <c r="H7640" s="46"/>
      <c r="I7640" s="46"/>
    </row>
    <row r="7641" spans="8:9" ht="20.100000000000001" customHeight="1" x14ac:dyDescent="0.15">
      <c r="H7641" s="46"/>
      <c r="I7641" s="46"/>
    </row>
    <row r="7642" spans="8:9" ht="20.100000000000001" customHeight="1" x14ac:dyDescent="0.15">
      <c r="H7642" s="46"/>
      <c r="I7642" s="46"/>
    </row>
    <row r="7643" spans="8:9" ht="20.100000000000001" customHeight="1" x14ac:dyDescent="0.15">
      <c r="H7643" s="46"/>
      <c r="I7643" s="46"/>
    </row>
    <row r="7644" spans="8:9" ht="20.100000000000001" customHeight="1" x14ac:dyDescent="0.15">
      <c r="H7644" s="46"/>
      <c r="I7644" s="46"/>
    </row>
    <row r="7645" spans="8:9" ht="20.100000000000001" customHeight="1" x14ac:dyDescent="0.15">
      <c r="H7645" s="46"/>
      <c r="I7645" s="46"/>
    </row>
    <row r="7646" spans="8:9" ht="20.100000000000001" customHeight="1" x14ac:dyDescent="0.15">
      <c r="H7646" s="46"/>
      <c r="I7646" s="46"/>
    </row>
    <row r="7647" spans="8:9" ht="20.100000000000001" customHeight="1" x14ac:dyDescent="0.15">
      <c r="H7647" s="46"/>
      <c r="I7647" s="46"/>
    </row>
    <row r="7648" spans="8:9" ht="20.100000000000001" customHeight="1" x14ac:dyDescent="0.15">
      <c r="H7648" s="46"/>
      <c r="I7648" s="46"/>
    </row>
    <row r="7649" spans="8:9" ht="20.100000000000001" customHeight="1" x14ac:dyDescent="0.15">
      <c r="H7649" s="46"/>
      <c r="I7649" s="46"/>
    </row>
    <row r="7650" spans="8:9" ht="20.100000000000001" customHeight="1" x14ac:dyDescent="0.15">
      <c r="H7650" s="46"/>
      <c r="I7650" s="46"/>
    </row>
    <row r="7651" spans="8:9" ht="20.100000000000001" customHeight="1" x14ac:dyDescent="0.15">
      <c r="H7651" s="46"/>
      <c r="I7651" s="46"/>
    </row>
    <row r="7652" spans="8:9" ht="20.100000000000001" customHeight="1" x14ac:dyDescent="0.15">
      <c r="H7652" s="46"/>
      <c r="I7652" s="46"/>
    </row>
    <row r="7653" spans="8:9" ht="20.100000000000001" customHeight="1" x14ac:dyDescent="0.15">
      <c r="H7653" s="46"/>
      <c r="I7653" s="46"/>
    </row>
    <row r="7654" spans="8:9" ht="20.100000000000001" customHeight="1" x14ac:dyDescent="0.15">
      <c r="H7654" s="46"/>
      <c r="I7654" s="46"/>
    </row>
    <row r="7655" spans="8:9" ht="20.100000000000001" customHeight="1" x14ac:dyDescent="0.15">
      <c r="H7655" s="46"/>
      <c r="I7655" s="46"/>
    </row>
    <row r="7656" spans="8:9" ht="20.100000000000001" customHeight="1" x14ac:dyDescent="0.15">
      <c r="H7656" s="46"/>
      <c r="I7656" s="46"/>
    </row>
    <row r="7657" spans="8:9" ht="20.100000000000001" customHeight="1" x14ac:dyDescent="0.15">
      <c r="H7657" s="46"/>
      <c r="I7657" s="46"/>
    </row>
    <row r="7658" spans="8:9" ht="20.100000000000001" customHeight="1" x14ac:dyDescent="0.15">
      <c r="H7658" s="46"/>
      <c r="I7658" s="46"/>
    </row>
    <row r="7659" spans="8:9" ht="20.100000000000001" customHeight="1" x14ac:dyDescent="0.15">
      <c r="H7659" s="46"/>
      <c r="I7659" s="46"/>
    </row>
    <row r="7660" spans="8:9" ht="20.100000000000001" customHeight="1" x14ac:dyDescent="0.15">
      <c r="H7660" s="46"/>
      <c r="I7660" s="46"/>
    </row>
    <row r="7661" spans="8:9" ht="20.100000000000001" customHeight="1" x14ac:dyDescent="0.15">
      <c r="H7661" s="46"/>
      <c r="I7661" s="46"/>
    </row>
    <row r="7662" spans="8:9" ht="20.100000000000001" customHeight="1" x14ac:dyDescent="0.15">
      <c r="H7662" s="46"/>
      <c r="I7662" s="46"/>
    </row>
    <row r="7663" spans="8:9" ht="20.100000000000001" customHeight="1" x14ac:dyDescent="0.15">
      <c r="H7663" s="46"/>
      <c r="I7663" s="46"/>
    </row>
    <row r="7664" spans="8:9" ht="20.100000000000001" customHeight="1" x14ac:dyDescent="0.15">
      <c r="H7664" s="46"/>
      <c r="I7664" s="46"/>
    </row>
    <row r="7665" spans="8:9" ht="20.100000000000001" customHeight="1" x14ac:dyDescent="0.15">
      <c r="H7665" s="46"/>
      <c r="I7665" s="46"/>
    </row>
    <row r="7666" spans="8:9" ht="20.100000000000001" customHeight="1" x14ac:dyDescent="0.15">
      <c r="H7666" s="46"/>
      <c r="I7666" s="46"/>
    </row>
    <row r="7667" spans="8:9" ht="20.100000000000001" customHeight="1" x14ac:dyDescent="0.15">
      <c r="H7667" s="46"/>
      <c r="I7667" s="46"/>
    </row>
    <row r="7668" spans="8:9" ht="20.100000000000001" customHeight="1" x14ac:dyDescent="0.15">
      <c r="H7668" s="46"/>
      <c r="I7668" s="46"/>
    </row>
    <row r="7669" spans="8:9" ht="20.100000000000001" customHeight="1" x14ac:dyDescent="0.15">
      <c r="H7669" s="46"/>
      <c r="I7669" s="46"/>
    </row>
    <row r="7670" spans="8:9" ht="20.100000000000001" customHeight="1" x14ac:dyDescent="0.15">
      <c r="H7670" s="46"/>
      <c r="I7670" s="46"/>
    </row>
    <row r="7671" spans="8:9" ht="20.100000000000001" customHeight="1" x14ac:dyDescent="0.15">
      <c r="H7671" s="46"/>
      <c r="I7671" s="46"/>
    </row>
    <row r="7672" spans="8:9" ht="20.100000000000001" customHeight="1" x14ac:dyDescent="0.15">
      <c r="H7672" s="46"/>
      <c r="I7672" s="46"/>
    </row>
    <row r="7673" spans="8:9" ht="20.100000000000001" customHeight="1" x14ac:dyDescent="0.15">
      <c r="H7673" s="46"/>
      <c r="I7673" s="46"/>
    </row>
    <row r="7674" spans="8:9" ht="20.100000000000001" customHeight="1" x14ac:dyDescent="0.15">
      <c r="H7674" s="46"/>
      <c r="I7674" s="46"/>
    </row>
    <row r="7675" spans="8:9" ht="20.100000000000001" customHeight="1" x14ac:dyDescent="0.15">
      <c r="H7675" s="46"/>
      <c r="I7675" s="46"/>
    </row>
    <row r="7676" spans="8:9" ht="20.100000000000001" customHeight="1" x14ac:dyDescent="0.15">
      <c r="H7676" s="46"/>
      <c r="I7676" s="46"/>
    </row>
    <row r="7677" spans="8:9" ht="20.100000000000001" customHeight="1" x14ac:dyDescent="0.15">
      <c r="H7677" s="46"/>
      <c r="I7677" s="46"/>
    </row>
    <row r="7678" spans="8:9" ht="20.100000000000001" customHeight="1" x14ac:dyDescent="0.15">
      <c r="H7678" s="46"/>
      <c r="I7678" s="46"/>
    </row>
    <row r="7679" spans="8:9" ht="20.100000000000001" customHeight="1" x14ac:dyDescent="0.15">
      <c r="H7679" s="46"/>
      <c r="I7679" s="46"/>
    </row>
    <row r="7680" spans="8:9" ht="20.100000000000001" customHeight="1" x14ac:dyDescent="0.15">
      <c r="H7680" s="46"/>
      <c r="I7680" s="46"/>
    </row>
    <row r="7681" spans="8:9" ht="20.100000000000001" customHeight="1" x14ac:dyDescent="0.15">
      <c r="H7681" s="46"/>
      <c r="I7681" s="46"/>
    </row>
    <row r="7682" spans="8:9" ht="20.100000000000001" customHeight="1" x14ac:dyDescent="0.15">
      <c r="H7682" s="46"/>
      <c r="I7682" s="46"/>
    </row>
    <row r="7683" spans="8:9" ht="20.100000000000001" customHeight="1" x14ac:dyDescent="0.15">
      <c r="H7683" s="46"/>
      <c r="I7683" s="46"/>
    </row>
    <row r="7684" spans="8:9" ht="20.100000000000001" customHeight="1" x14ac:dyDescent="0.15">
      <c r="H7684" s="46"/>
      <c r="I7684" s="46"/>
    </row>
    <row r="7685" spans="8:9" ht="20.100000000000001" customHeight="1" x14ac:dyDescent="0.15">
      <c r="H7685" s="46"/>
      <c r="I7685" s="46"/>
    </row>
    <row r="7686" spans="8:9" ht="20.100000000000001" customHeight="1" x14ac:dyDescent="0.15">
      <c r="H7686" s="46"/>
      <c r="I7686" s="46"/>
    </row>
    <row r="7687" spans="8:9" ht="20.100000000000001" customHeight="1" x14ac:dyDescent="0.15">
      <c r="H7687" s="46"/>
      <c r="I7687" s="46"/>
    </row>
    <row r="7688" spans="8:9" ht="20.100000000000001" customHeight="1" x14ac:dyDescent="0.15">
      <c r="H7688" s="46"/>
      <c r="I7688" s="46"/>
    </row>
    <row r="7689" spans="8:9" ht="20.100000000000001" customHeight="1" x14ac:dyDescent="0.15">
      <c r="H7689" s="46"/>
      <c r="I7689" s="46"/>
    </row>
    <row r="7690" spans="8:9" ht="20.100000000000001" customHeight="1" x14ac:dyDescent="0.15">
      <c r="H7690" s="46"/>
      <c r="I7690" s="46"/>
    </row>
    <row r="7691" spans="8:9" ht="20.100000000000001" customHeight="1" x14ac:dyDescent="0.15">
      <c r="H7691" s="46"/>
      <c r="I7691" s="46"/>
    </row>
    <row r="7692" spans="8:9" ht="20.100000000000001" customHeight="1" x14ac:dyDescent="0.15">
      <c r="H7692" s="46"/>
      <c r="I7692" s="46"/>
    </row>
    <row r="7693" spans="8:9" ht="20.100000000000001" customHeight="1" x14ac:dyDescent="0.15">
      <c r="H7693" s="46"/>
      <c r="I7693" s="46"/>
    </row>
    <row r="7694" spans="8:9" ht="20.100000000000001" customHeight="1" x14ac:dyDescent="0.15">
      <c r="H7694" s="46"/>
      <c r="I7694" s="46"/>
    </row>
    <row r="7695" spans="8:9" ht="20.100000000000001" customHeight="1" x14ac:dyDescent="0.15">
      <c r="H7695" s="46"/>
      <c r="I7695" s="46"/>
    </row>
    <row r="7696" spans="8:9" ht="20.100000000000001" customHeight="1" x14ac:dyDescent="0.15">
      <c r="H7696" s="46"/>
      <c r="I7696" s="46"/>
    </row>
    <row r="7697" spans="8:9" ht="20.100000000000001" customHeight="1" x14ac:dyDescent="0.15">
      <c r="H7697" s="46"/>
      <c r="I7697" s="46"/>
    </row>
    <row r="7698" spans="8:9" ht="20.100000000000001" customHeight="1" x14ac:dyDescent="0.15">
      <c r="H7698" s="46"/>
      <c r="I7698" s="46"/>
    </row>
    <row r="7699" spans="8:9" ht="20.100000000000001" customHeight="1" x14ac:dyDescent="0.15">
      <c r="H7699" s="46"/>
      <c r="I7699" s="46"/>
    </row>
    <row r="7700" spans="8:9" ht="20.100000000000001" customHeight="1" x14ac:dyDescent="0.15">
      <c r="H7700" s="46"/>
      <c r="I7700" s="46"/>
    </row>
    <row r="7701" spans="8:9" ht="20.100000000000001" customHeight="1" x14ac:dyDescent="0.15">
      <c r="H7701" s="46"/>
      <c r="I7701" s="46"/>
    </row>
    <row r="7702" spans="8:9" ht="20.100000000000001" customHeight="1" x14ac:dyDescent="0.15">
      <c r="H7702" s="46"/>
      <c r="I7702" s="46"/>
    </row>
    <row r="7703" spans="8:9" ht="20.100000000000001" customHeight="1" x14ac:dyDescent="0.15">
      <c r="H7703" s="46"/>
      <c r="I7703" s="46"/>
    </row>
    <row r="7704" spans="8:9" ht="20.100000000000001" customHeight="1" x14ac:dyDescent="0.15">
      <c r="H7704" s="46"/>
      <c r="I7704" s="46"/>
    </row>
    <row r="7705" spans="8:9" ht="20.100000000000001" customHeight="1" x14ac:dyDescent="0.15">
      <c r="H7705" s="46"/>
      <c r="I7705" s="46"/>
    </row>
    <row r="7706" spans="8:9" ht="20.100000000000001" customHeight="1" x14ac:dyDescent="0.15">
      <c r="H7706" s="46"/>
      <c r="I7706" s="46"/>
    </row>
    <row r="7707" spans="8:9" ht="20.100000000000001" customHeight="1" x14ac:dyDescent="0.15">
      <c r="H7707" s="46"/>
      <c r="I7707" s="46"/>
    </row>
    <row r="7708" spans="8:9" ht="20.100000000000001" customHeight="1" x14ac:dyDescent="0.15">
      <c r="H7708" s="46"/>
      <c r="I7708" s="46"/>
    </row>
    <row r="7709" spans="8:9" ht="20.100000000000001" customHeight="1" x14ac:dyDescent="0.15">
      <c r="H7709" s="46"/>
      <c r="I7709" s="46"/>
    </row>
    <row r="7710" spans="8:9" ht="20.100000000000001" customHeight="1" x14ac:dyDescent="0.15">
      <c r="H7710" s="46"/>
      <c r="I7710" s="46"/>
    </row>
    <row r="7711" spans="8:9" ht="20.100000000000001" customHeight="1" x14ac:dyDescent="0.15">
      <c r="H7711" s="46"/>
      <c r="I7711" s="46"/>
    </row>
    <row r="7712" spans="8:9" ht="20.100000000000001" customHeight="1" x14ac:dyDescent="0.15">
      <c r="H7712" s="46"/>
      <c r="I7712" s="46"/>
    </row>
    <row r="7713" spans="8:9" ht="20.100000000000001" customHeight="1" x14ac:dyDescent="0.15">
      <c r="H7713" s="46"/>
      <c r="I7713" s="46"/>
    </row>
    <row r="7714" spans="8:9" ht="20.100000000000001" customHeight="1" x14ac:dyDescent="0.15">
      <c r="H7714" s="46"/>
      <c r="I7714" s="46"/>
    </row>
    <row r="7715" spans="8:9" ht="20.100000000000001" customHeight="1" x14ac:dyDescent="0.15">
      <c r="H7715" s="46"/>
      <c r="I7715" s="46"/>
    </row>
    <row r="7716" spans="8:9" ht="20.100000000000001" customHeight="1" x14ac:dyDescent="0.15">
      <c r="H7716" s="46"/>
      <c r="I7716" s="46"/>
    </row>
    <row r="7717" spans="8:9" ht="20.100000000000001" customHeight="1" x14ac:dyDescent="0.15">
      <c r="H7717" s="46"/>
      <c r="I7717" s="46"/>
    </row>
    <row r="7718" spans="8:9" ht="20.100000000000001" customHeight="1" x14ac:dyDescent="0.15">
      <c r="H7718" s="46"/>
      <c r="I7718" s="46"/>
    </row>
    <row r="7719" spans="8:9" ht="20.100000000000001" customHeight="1" x14ac:dyDescent="0.15">
      <c r="H7719" s="46"/>
      <c r="I7719" s="46"/>
    </row>
    <row r="7720" spans="8:9" ht="20.100000000000001" customHeight="1" x14ac:dyDescent="0.15">
      <c r="H7720" s="46"/>
      <c r="I7720" s="46"/>
    </row>
    <row r="7721" spans="8:9" ht="20.100000000000001" customHeight="1" x14ac:dyDescent="0.15">
      <c r="H7721" s="46"/>
      <c r="I7721" s="46"/>
    </row>
    <row r="7722" spans="8:9" ht="20.100000000000001" customHeight="1" x14ac:dyDescent="0.15">
      <c r="H7722" s="46"/>
      <c r="I7722" s="46"/>
    </row>
    <row r="7723" spans="8:9" ht="20.100000000000001" customHeight="1" x14ac:dyDescent="0.15">
      <c r="H7723" s="46"/>
      <c r="I7723" s="46"/>
    </row>
    <row r="7724" spans="8:9" ht="20.100000000000001" customHeight="1" x14ac:dyDescent="0.15">
      <c r="H7724" s="46"/>
      <c r="I7724" s="46"/>
    </row>
    <row r="7725" spans="8:9" ht="20.100000000000001" customHeight="1" x14ac:dyDescent="0.15">
      <c r="H7725" s="46"/>
      <c r="I7725" s="46"/>
    </row>
    <row r="7726" spans="8:9" ht="20.100000000000001" customHeight="1" x14ac:dyDescent="0.15">
      <c r="H7726" s="46"/>
      <c r="I7726" s="46"/>
    </row>
    <row r="7727" spans="8:9" ht="20.100000000000001" customHeight="1" x14ac:dyDescent="0.15">
      <c r="H7727" s="46"/>
      <c r="I7727" s="46"/>
    </row>
    <row r="7728" spans="8:9" ht="20.100000000000001" customHeight="1" x14ac:dyDescent="0.15">
      <c r="H7728" s="46"/>
      <c r="I7728" s="46"/>
    </row>
    <row r="7729" spans="8:9" ht="20.100000000000001" customHeight="1" x14ac:dyDescent="0.15">
      <c r="H7729" s="46"/>
      <c r="I7729" s="46"/>
    </row>
    <row r="7730" spans="8:9" ht="20.100000000000001" customHeight="1" x14ac:dyDescent="0.15">
      <c r="H7730" s="46"/>
      <c r="I7730" s="46"/>
    </row>
    <row r="7731" spans="8:9" ht="20.100000000000001" customHeight="1" x14ac:dyDescent="0.15">
      <c r="H7731" s="46"/>
      <c r="I7731" s="46"/>
    </row>
    <row r="7732" spans="8:9" ht="20.100000000000001" customHeight="1" x14ac:dyDescent="0.15">
      <c r="H7732" s="46"/>
      <c r="I7732" s="46"/>
    </row>
    <row r="7733" spans="8:9" ht="20.100000000000001" customHeight="1" x14ac:dyDescent="0.15">
      <c r="H7733" s="46"/>
      <c r="I7733" s="46"/>
    </row>
    <row r="7734" spans="8:9" ht="20.100000000000001" customHeight="1" x14ac:dyDescent="0.15">
      <c r="H7734" s="46"/>
      <c r="I7734" s="46"/>
    </row>
    <row r="7735" spans="8:9" ht="20.100000000000001" customHeight="1" x14ac:dyDescent="0.15">
      <c r="H7735" s="46"/>
      <c r="I7735" s="46"/>
    </row>
    <row r="7736" spans="8:9" ht="20.100000000000001" customHeight="1" x14ac:dyDescent="0.15">
      <c r="H7736" s="46"/>
      <c r="I7736" s="46"/>
    </row>
    <row r="7737" spans="8:9" ht="20.100000000000001" customHeight="1" x14ac:dyDescent="0.15">
      <c r="H7737" s="46"/>
      <c r="I7737" s="46"/>
    </row>
    <row r="7738" spans="8:9" ht="20.100000000000001" customHeight="1" x14ac:dyDescent="0.15">
      <c r="H7738" s="46"/>
      <c r="I7738" s="46"/>
    </row>
    <row r="7739" spans="8:9" ht="20.100000000000001" customHeight="1" x14ac:dyDescent="0.15">
      <c r="H7739" s="46"/>
      <c r="I7739" s="46"/>
    </row>
    <row r="7740" spans="8:9" ht="20.100000000000001" customHeight="1" x14ac:dyDescent="0.15">
      <c r="H7740" s="46"/>
      <c r="I7740" s="46"/>
    </row>
    <row r="7741" spans="8:9" ht="20.100000000000001" customHeight="1" x14ac:dyDescent="0.15">
      <c r="H7741" s="46"/>
      <c r="I7741" s="46"/>
    </row>
    <row r="7742" spans="8:9" ht="20.100000000000001" customHeight="1" x14ac:dyDescent="0.15">
      <c r="H7742" s="46"/>
      <c r="I7742" s="46"/>
    </row>
    <row r="7743" spans="8:9" ht="20.100000000000001" customHeight="1" x14ac:dyDescent="0.15">
      <c r="H7743" s="46"/>
      <c r="I7743" s="46"/>
    </row>
    <row r="7744" spans="8:9" ht="20.100000000000001" customHeight="1" x14ac:dyDescent="0.15">
      <c r="H7744" s="46"/>
      <c r="I7744" s="46"/>
    </row>
    <row r="7745" spans="8:9" ht="20.100000000000001" customHeight="1" x14ac:dyDescent="0.15">
      <c r="H7745" s="46"/>
      <c r="I7745" s="46"/>
    </row>
    <row r="7746" spans="8:9" ht="20.100000000000001" customHeight="1" x14ac:dyDescent="0.15">
      <c r="H7746" s="46"/>
      <c r="I7746" s="46"/>
    </row>
    <row r="7747" spans="8:9" ht="20.100000000000001" customHeight="1" x14ac:dyDescent="0.15">
      <c r="H7747" s="46"/>
      <c r="I7747" s="46"/>
    </row>
    <row r="7748" spans="8:9" ht="20.100000000000001" customHeight="1" x14ac:dyDescent="0.15">
      <c r="H7748" s="46"/>
      <c r="I7748" s="46"/>
    </row>
    <row r="7749" spans="8:9" ht="20.100000000000001" customHeight="1" x14ac:dyDescent="0.15">
      <c r="H7749" s="46"/>
      <c r="I7749" s="46"/>
    </row>
    <row r="7750" spans="8:9" ht="20.100000000000001" customHeight="1" x14ac:dyDescent="0.15">
      <c r="H7750" s="46"/>
      <c r="I7750" s="46"/>
    </row>
    <row r="7751" spans="8:9" ht="20.100000000000001" customHeight="1" x14ac:dyDescent="0.15">
      <c r="H7751" s="46"/>
      <c r="I7751" s="46"/>
    </row>
    <row r="7752" spans="8:9" ht="20.100000000000001" customHeight="1" x14ac:dyDescent="0.15">
      <c r="H7752" s="46"/>
      <c r="I7752" s="46"/>
    </row>
    <row r="7753" spans="8:9" ht="20.100000000000001" customHeight="1" x14ac:dyDescent="0.15">
      <c r="H7753" s="46"/>
      <c r="I7753" s="46"/>
    </row>
    <row r="7754" spans="8:9" ht="20.100000000000001" customHeight="1" x14ac:dyDescent="0.15">
      <c r="H7754" s="46"/>
      <c r="I7754" s="46"/>
    </row>
    <row r="7755" spans="8:9" ht="20.100000000000001" customHeight="1" x14ac:dyDescent="0.15">
      <c r="H7755" s="46"/>
      <c r="I7755" s="46"/>
    </row>
    <row r="7756" spans="8:9" ht="20.100000000000001" customHeight="1" x14ac:dyDescent="0.15">
      <c r="H7756" s="46"/>
      <c r="I7756" s="46"/>
    </row>
    <row r="7757" spans="8:9" ht="20.100000000000001" customHeight="1" x14ac:dyDescent="0.15">
      <c r="H7757" s="46"/>
      <c r="I7757" s="46"/>
    </row>
    <row r="7758" spans="8:9" ht="20.100000000000001" customHeight="1" x14ac:dyDescent="0.15">
      <c r="H7758" s="46"/>
      <c r="I7758" s="46"/>
    </row>
    <row r="7759" spans="8:9" ht="20.100000000000001" customHeight="1" x14ac:dyDescent="0.15">
      <c r="H7759" s="46"/>
      <c r="I7759" s="46"/>
    </row>
    <row r="7760" spans="8:9" ht="20.100000000000001" customHeight="1" x14ac:dyDescent="0.15">
      <c r="H7760" s="46"/>
      <c r="I7760" s="46"/>
    </row>
    <row r="7761" spans="8:9" ht="20.100000000000001" customHeight="1" x14ac:dyDescent="0.15">
      <c r="H7761" s="46"/>
      <c r="I7761" s="46"/>
    </row>
    <row r="7762" spans="8:9" ht="20.100000000000001" customHeight="1" x14ac:dyDescent="0.15">
      <c r="H7762" s="46"/>
      <c r="I7762" s="46"/>
    </row>
    <row r="7763" spans="8:9" ht="20.100000000000001" customHeight="1" x14ac:dyDescent="0.15">
      <c r="H7763" s="46"/>
      <c r="I7763" s="46"/>
    </row>
    <row r="7764" spans="8:9" ht="20.100000000000001" customHeight="1" x14ac:dyDescent="0.15">
      <c r="H7764" s="46"/>
      <c r="I7764" s="46"/>
    </row>
    <row r="7765" spans="8:9" ht="20.100000000000001" customHeight="1" x14ac:dyDescent="0.15">
      <c r="H7765" s="46"/>
      <c r="I7765" s="46"/>
    </row>
    <row r="7766" spans="8:9" ht="20.100000000000001" customHeight="1" x14ac:dyDescent="0.15">
      <c r="H7766" s="46"/>
      <c r="I7766" s="46"/>
    </row>
    <row r="7767" spans="8:9" ht="20.100000000000001" customHeight="1" x14ac:dyDescent="0.15">
      <c r="H7767" s="46"/>
      <c r="I7767" s="46"/>
    </row>
    <row r="7768" spans="8:9" ht="20.100000000000001" customHeight="1" x14ac:dyDescent="0.15">
      <c r="H7768" s="46"/>
      <c r="I7768" s="46"/>
    </row>
    <row r="7769" spans="8:9" ht="20.100000000000001" customHeight="1" x14ac:dyDescent="0.15">
      <c r="H7769" s="46"/>
      <c r="I7769" s="46"/>
    </row>
    <row r="7770" spans="8:9" ht="20.100000000000001" customHeight="1" x14ac:dyDescent="0.15">
      <c r="H7770" s="46"/>
      <c r="I7770" s="46"/>
    </row>
    <row r="7771" spans="8:9" ht="20.100000000000001" customHeight="1" x14ac:dyDescent="0.15">
      <c r="H7771" s="46"/>
      <c r="I7771" s="46"/>
    </row>
    <row r="7772" spans="8:9" ht="20.100000000000001" customHeight="1" x14ac:dyDescent="0.15">
      <c r="H7772" s="46"/>
      <c r="I7772" s="46"/>
    </row>
    <row r="7773" spans="8:9" ht="20.100000000000001" customHeight="1" x14ac:dyDescent="0.15">
      <c r="H7773" s="46"/>
      <c r="I7773" s="46"/>
    </row>
    <row r="7774" spans="8:9" ht="20.100000000000001" customHeight="1" x14ac:dyDescent="0.15">
      <c r="H7774" s="46"/>
      <c r="I7774" s="46"/>
    </row>
    <row r="7775" spans="8:9" ht="20.100000000000001" customHeight="1" x14ac:dyDescent="0.15">
      <c r="H7775" s="46"/>
      <c r="I7775" s="46"/>
    </row>
    <row r="7776" spans="8:9" ht="20.100000000000001" customHeight="1" x14ac:dyDescent="0.15">
      <c r="H7776" s="46"/>
      <c r="I7776" s="46"/>
    </row>
    <row r="7777" spans="8:9" ht="20.100000000000001" customHeight="1" x14ac:dyDescent="0.15">
      <c r="H7777" s="46"/>
      <c r="I7777" s="46"/>
    </row>
    <row r="7778" spans="8:9" ht="20.100000000000001" customHeight="1" x14ac:dyDescent="0.15">
      <c r="H7778" s="46"/>
      <c r="I7778" s="46"/>
    </row>
    <row r="7779" spans="8:9" ht="20.100000000000001" customHeight="1" x14ac:dyDescent="0.15">
      <c r="H7779" s="46"/>
      <c r="I7779" s="46"/>
    </row>
    <row r="7780" spans="8:9" ht="20.100000000000001" customHeight="1" x14ac:dyDescent="0.15">
      <c r="H7780" s="46"/>
      <c r="I7780" s="46"/>
    </row>
    <row r="7781" spans="8:9" ht="20.100000000000001" customHeight="1" x14ac:dyDescent="0.15">
      <c r="H7781" s="46"/>
      <c r="I7781" s="46"/>
    </row>
    <row r="7782" spans="8:9" ht="20.100000000000001" customHeight="1" x14ac:dyDescent="0.15">
      <c r="H7782" s="46"/>
      <c r="I7782" s="46"/>
    </row>
    <row r="7783" spans="8:9" ht="20.100000000000001" customHeight="1" x14ac:dyDescent="0.15">
      <c r="H7783" s="46"/>
      <c r="I7783" s="46"/>
    </row>
    <row r="7784" spans="8:9" ht="20.100000000000001" customHeight="1" x14ac:dyDescent="0.15">
      <c r="H7784" s="46"/>
      <c r="I7784" s="46"/>
    </row>
    <row r="7785" spans="8:9" ht="20.100000000000001" customHeight="1" x14ac:dyDescent="0.15">
      <c r="H7785" s="46"/>
      <c r="I7785" s="46"/>
    </row>
    <row r="7786" spans="8:9" ht="20.100000000000001" customHeight="1" x14ac:dyDescent="0.15">
      <c r="H7786" s="46"/>
      <c r="I7786" s="46"/>
    </row>
    <row r="7787" spans="8:9" ht="20.100000000000001" customHeight="1" x14ac:dyDescent="0.15">
      <c r="H7787" s="46"/>
      <c r="I7787" s="46"/>
    </row>
    <row r="7788" spans="8:9" ht="20.100000000000001" customHeight="1" x14ac:dyDescent="0.15">
      <c r="H7788" s="46"/>
      <c r="I7788" s="46"/>
    </row>
    <row r="7789" spans="8:9" ht="20.100000000000001" customHeight="1" x14ac:dyDescent="0.15">
      <c r="H7789" s="46"/>
      <c r="I7789" s="46"/>
    </row>
    <row r="7790" spans="8:9" ht="20.100000000000001" customHeight="1" x14ac:dyDescent="0.15">
      <c r="H7790" s="46"/>
      <c r="I7790" s="46"/>
    </row>
    <row r="7791" spans="8:9" ht="20.100000000000001" customHeight="1" x14ac:dyDescent="0.15">
      <c r="H7791" s="46"/>
      <c r="I7791" s="46"/>
    </row>
    <row r="7792" spans="8:9" ht="20.100000000000001" customHeight="1" x14ac:dyDescent="0.15">
      <c r="H7792" s="46"/>
      <c r="I7792" s="46"/>
    </row>
    <row r="7793" spans="8:9" ht="20.100000000000001" customHeight="1" x14ac:dyDescent="0.15">
      <c r="H7793" s="46"/>
      <c r="I7793" s="46"/>
    </row>
    <row r="7794" spans="8:9" ht="20.100000000000001" customHeight="1" x14ac:dyDescent="0.15">
      <c r="H7794" s="46"/>
      <c r="I7794" s="46"/>
    </row>
    <row r="7795" spans="8:9" ht="20.100000000000001" customHeight="1" x14ac:dyDescent="0.15">
      <c r="H7795" s="46"/>
      <c r="I7795" s="46"/>
    </row>
    <row r="7796" spans="8:9" ht="20.100000000000001" customHeight="1" x14ac:dyDescent="0.15">
      <c r="H7796" s="46"/>
      <c r="I7796" s="46"/>
    </row>
    <row r="7797" spans="8:9" ht="20.100000000000001" customHeight="1" x14ac:dyDescent="0.15">
      <c r="H7797" s="46"/>
      <c r="I7797" s="46"/>
    </row>
    <row r="7798" spans="8:9" ht="20.100000000000001" customHeight="1" x14ac:dyDescent="0.15">
      <c r="H7798" s="46"/>
      <c r="I7798" s="46"/>
    </row>
    <row r="7799" spans="8:9" ht="20.100000000000001" customHeight="1" x14ac:dyDescent="0.15">
      <c r="H7799" s="46"/>
      <c r="I7799" s="46"/>
    </row>
    <row r="7800" spans="8:9" ht="20.100000000000001" customHeight="1" x14ac:dyDescent="0.15">
      <c r="H7800" s="46"/>
      <c r="I7800" s="46"/>
    </row>
    <row r="7801" spans="8:9" ht="20.100000000000001" customHeight="1" x14ac:dyDescent="0.15">
      <c r="H7801" s="46"/>
      <c r="I7801" s="46"/>
    </row>
    <row r="7802" spans="8:9" ht="20.100000000000001" customHeight="1" x14ac:dyDescent="0.15">
      <c r="H7802" s="46"/>
      <c r="I7802" s="46"/>
    </row>
    <row r="7803" spans="8:9" ht="20.100000000000001" customHeight="1" x14ac:dyDescent="0.15">
      <c r="H7803" s="46"/>
      <c r="I7803" s="46"/>
    </row>
    <row r="7804" spans="8:9" ht="20.100000000000001" customHeight="1" x14ac:dyDescent="0.15">
      <c r="H7804" s="46"/>
      <c r="I7804" s="46"/>
    </row>
    <row r="7805" spans="8:9" ht="20.100000000000001" customHeight="1" x14ac:dyDescent="0.15">
      <c r="H7805" s="46"/>
      <c r="I7805" s="46"/>
    </row>
    <row r="7806" spans="8:9" ht="20.100000000000001" customHeight="1" x14ac:dyDescent="0.15">
      <c r="H7806" s="46"/>
      <c r="I7806" s="46"/>
    </row>
    <row r="7807" spans="8:9" ht="20.100000000000001" customHeight="1" x14ac:dyDescent="0.15">
      <c r="H7807" s="46"/>
      <c r="I7807" s="46"/>
    </row>
    <row r="7808" spans="8:9" ht="20.100000000000001" customHeight="1" x14ac:dyDescent="0.15">
      <c r="H7808" s="46"/>
      <c r="I7808" s="46"/>
    </row>
    <row r="7809" spans="8:9" ht="20.100000000000001" customHeight="1" x14ac:dyDescent="0.15">
      <c r="H7809" s="46"/>
      <c r="I7809" s="46"/>
    </row>
    <row r="7810" spans="8:9" ht="20.100000000000001" customHeight="1" x14ac:dyDescent="0.15">
      <c r="H7810" s="46"/>
      <c r="I7810" s="46"/>
    </row>
    <row r="7811" spans="8:9" ht="20.100000000000001" customHeight="1" x14ac:dyDescent="0.15">
      <c r="H7811" s="46"/>
      <c r="I7811" s="46"/>
    </row>
    <row r="7812" spans="8:9" ht="20.100000000000001" customHeight="1" x14ac:dyDescent="0.15">
      <c r="H7812" s="46"/>
      <c r="I7812" s="46"/>
    </row>
    <row r="7813" spans="8:9" ht="20.100000000000001" customHeight="1" x14ac:dyDescent="0.15">
      <c r="H7813" s="46"/>
      <c r="I7813" s="46"/>
    </row>
    <row r="7814" spans="8:9" ht="20.100000000000001" customHeight="1" x14ac:dyDescent="0.15">
      <c r="H7814" s="46"/>
      <c r="I7814" s="46"/>
    </row>
    <row r="7815" spans="8:9" ht="20.100000000000001" customHeight="1" x14ac:dyDescent="0.15">
      <c r="H7815" s="46"/>
      <c r="I7815" s="46"/>
    </row>
    <row r="7816" spans="8:9" ht="20.100000000000001" customHeight="1" x14ac:dyDescent="0.15">
      <c r="H7816" s="46"/>
      <c r="I7816" s="46"/>
    </row>
    <row r="7817" spans="8:9" ht="20.100000000000001" customHeight="1" x14ac:dyDescent="0.15">
      <c r="H7817" s="46"/>
      <c r="I7817" s="46"/>
    </row>
    <row r="7818" spans="8:9" ht="20.100000000000001" customHeight="1" x14ac:dyDescent="0.15">
      <c r="H7818" s="46"/>
      <c r="I7818" s="46"/>
    </row>
    <row r="7819" spans="8:9" ht="20.100000000000001" customHeight="1" x14ac:dyDescent="0.15">
      <c r="H7819" s="46"/>
      <c r="I7819" s="46"/>
    </row>
    <row r="7820" spans="8:9" ht="20.100000000000001" customHeight="1" x14ac:dyDescent="0.15">
      <c r="H7820" s="46"/>
      <c r="I7820" s="46"/>
    </row>
    <row r="7821" spans="8:9" ht="20.100000000000001" customHeight="1" x14ac:dyDescent="0.15">
      <c r="H7821" s="46"/>
      <c r="I7821" s="46"/>
    </row>
    <row r="7822" spans="8:9" ht="20.100000000000001" customHeight="1" x14ac:dyDescent="0.15">
      <c r="H7822" s="46"/>
      <c r="I7822" s="46"/>
    </row>
    <row r="7823" spans="8:9" ht="20.100000000000001" customHeight="1" x14ac:dyDescent="0.15">
      <c r="H7823" s="46"/>
      <c r="I7823" s="46"/>
    </row>
    <row r="7824" spans="8:9" ht="20.100000000000001" customHeight="1" x14ac:dyDescent="0.15">
      <c r="H7824" s="46"/>
      <c r="I7824" s="46"/>
    </row>
    <row r="7825" spans="8:9" ht="20.100000000000001" customHeight="1" x14ac:dyDescent="0.15">
      <c r="H7825" s="46"/>
      <c r="I7825" s="46"/>
    </row>
    <row r="7826" spans="8:9" ht="20.100000000000001" customHeight="1" x14ac:dyDescent="0.15">
      <c r="H7826" s="46"/>
      <c r="I7826" s="46"/>
    </row>
    <row r="7827" spans="8:9" ht="20.100000000000001" customHeight="1" x14ac:dyDescent="0.15">
      <c r="H7827" s="46"/>
      <c r="I7827" s="46"/>
    </row>
    <row r="7828" spans="8:9" ht="20.100000000000001" customHeight="1" x14ac:dyDescent="0.15">
      <c r="H7828" s="46"/>
      <c r="I7828" s="46"/>
    </row>
    <row r="7829" spans="8:9" ht="20.100000000000001" customHeight="1" x14ac:dyDescent="0.15">
      <c r="H7829" s="46"/>
      <c r="I7829" s="46"/>
    </row>
    <row r="7830" spans="8:9" ht="20.100000000000001" customHeight="1" x14ac:dyDescent="0.15">
      <c r="H7830" s="46"/>
      <c r="I7830" s="46"/>
    </row>
    <row r="7831" spans="8:9" ht="20.100000000000001" customHeight="1" x14ac:dyDescent="0.15">
      <c r="H7831" s="46"/>
      <c r="I7831" s="46"/>
    </row>
    <row r="7832" spans="8:9" ht="20.100000000000001" customHeight="1" x14ac:dyDescent="0.15">
      <c r="H7832" s="46"/>
      <c r="I7832" s="46"/>
    </row>
    <row r="7833" spans="8:9" ht="20.100000000000001" customHeight="1" x14ac:dyDescent="0.15">
      <c r="H7833" s="46"/>
      <c r="I7833" s="46"/>
    </row>
    <row r="7834" spans="8:9" ht="20.100000000000001" customHeight="1" x14ac:dyDescent="0.15">
      <c r="H7834" s="46"/>
      <c r="I7834" s="46"/>
    </row>
    <row r="7835" spans="8:9" ht="20.100000000000001" customHeight="1" x14ac:dyDescent="0.15">
      <c r="H7835" s="46"/>
      <c r="I7835" s="46"/>
    </row>
    <row r="7836" spans="8:9" ht="20.100000000000001" customHeight="1" x14ac:dyDescent="0.15">
      <c r="H7836" s="46"/>
      <c r="I7836" s="46"/>
    </row>
    <row r="7837" spans="8:9" ht="20.100000000000001" customHeight="1" x14ac:dyDescent="0.15">
      <c r="H7837" s="46"/>
      <c r="I7837" s="46"/>
    </row>
    <row r="7838" spans="8:9" ht="20.100000000000001" customHeight="1" x14ac:dyDescent="0.15">
      <c r="H7838" s="46"/>
      <c r="I7838" s="46"/>
    </row>
    <row r="7839" spans="8:9" ht="20.100000000000001" customHeight="1" x14ac:dyDescent="0.15">
      <c r="H7839" s="46"/>
      <c r="I7839" s="46"/>
    </row>
    <row r="7840" spans="8:9" ht="20.100000000000001" customHeight="1" x14ac:dyDescent="0.15">
      <c r="H7840" s="46"/>
      <c r="I7840" s="46"/>
    </row>
    <row r="7841" spans="8:9" ht="20.100000000000001" customHeight="1" x14ac:dyDescent="0.15">
      <c r="H7841" s="46"/>
      <c r="I7841" s="46"/>
    </row>
    <row r="7842" spans="8:9" ht="20.100000000000001" customHeight="1" x14ac:dyDescent="0.15">
      <c r="H7842" s="46"/>
      <c r="I7842" s="46"/>
    </row>
    <row r="7843" spans="8:9" ht="20.100000000000001" customHeight="1" x14ac:dyDescent="0.15">
      <c r="H7843" s="46"/>
      <c r="I7843" s="46"/>
    </row>
    <row r="7844" spans="8:9" ht="20.100000000000001" customHeight="1" x14ac:dyDescent="0.15">
      <c r="H7844" s="46"/>
      <c r="I7844" s="46"/>
    </row>
    <row r="7845" spans="8:9" ht="20.100000000000001" customHeight="1" x14ac:dyDescent="0.15">
      <c r="H7845" s="46"/>
      <c r="I7845" s="46"/>
    </row>
    <row r="7846" spans="8:9" ht="20.100000000000001" customHeight="1" x14ac:dyDescent="0.15">
      <c r="H7846" s="46"/>
      <c r="I7846" s="46"/>
    </row>
    <row r="7847" spans="8:9" ht="20.100000000000001" customHeight="1" x14ac:dyDescent="0.15">
      <c r="H7847" s="46"/>
      <c r="I7847" s="46"/>
    </row>
    <row r="7848" spans="8:9" ht="20.100000000000001" customHeight="1" x14ac:dyDescent="0.15">
      <c r="H7848" s="46"/>
      <c r="I7848" s="46"/>
    </row>
    <row r="7849" spans="8:9" ht="20.100000000000001" customHeight="1" x14ac:dyDescent="0.15">
      <c r="H7849" s="46"/>
      <c r="I7849" s="46"/>
    </row>
    <row r="7850" spans="8:9" ht="20.100000000000001" customHeight="1" x14ac:dyDescent="0.15">
      <c r="H7850" s="46"/>
      <c r="I7850" s="46"/>
    </row>
    <row r="7851" spans="8:9" ht="20.100000000000001" customHeight="1" x14ac:dyDescent="0.15">
      <c r="H7851" s="46"/>
      <c r="I7851" s="46"/>
    </row>
    <row r="7852" spans="8:9" ht="20.100000000000001" customHeight="1" x14ac:dyDescent="0.15">
      <c r="H7852" s="46"/>
      <c r="I7852" s="46"/>
    </row>
    <row r="7853" spans="8:9" ht="20.100000000000001" customHeight="1" x14ac:dyDescent="0.15">
      <c r="H7853" s="46"/>
      <c r="I7853" s="46"/>
    </row>
    <row r="7854" spans="8:9" ht="20.100000000000001" customHeight="1" x14ac:dyDescent="0.15">
      <c r="H7854" s="46"/>
      <c r="I7854" s="46"/>
    </row>
    <row r="7855" spans="8:9" ht="20.100000000000001" customHeight="1" x14ac:dyDescent="0.15">
      <c r="H7855" s="46"/>
      <c r="I7855" s="46"/>
    </row>
    <row r="7856" spans="8:9" ht="20.100000000000001" customHeight="1" x14ac:dyDescent="0.15">
      <c r="H7856" s="46"/>
      <c r="I7856" s="46"/>
    </row>
    <row r="7857" spans="8:9" ht="20.100000000000001" customHeight="1" x14ac:dyDescent="0.15">
      <c r="H7857" s="46"/>
      <c r="I7857" s="46"/>
    </row>
    <row r="7858" spans="8:9" ht="20.100000000000001" customHeight="1" x14ac:dyDescent="0.15">
      <c r="H7858" s="46"/>
      <c r="I7858" s="46"/>
    </row>
    <row r="7859" spans="8:9" ht="20.100000000000001" customHeight="1" x14ac:dyDescent="0.15">
      <c r="H7859" s="46"/>
      <c r="I7859" s="46"/>
    </row>
    <row r="7860" spans="8:9" ht="20.100000000000001" customHeight="1" x14ac:dyDescent="0.15">
      <c r="H7860" s="46"/>
      <c r="I7860" s="46"/>
    </row>
    <row r="7861" spans="8:9" ht="20.100000000000001" customHeight="1" x14ac:dyDescent="0.15">
      <c r="H7861" s="46"/>
      <c r="I7861" s="46"/>
    </row>
    <row r="7862" spans="8:9" ht="20.100000000000001" customHeight="1" x14ac:dyDescent="0.15">
      <c r="H7862" s="46"/>
      <c r="I7862" s="46"/>
    </row>
    <row r="7863" spans="8:9" ht="20.100000000000001" customHeight="1" x14ac:dyDescent="0.15">
      <c r="H7863" s="46"/>
      <c r="I7863" s="46"/>
    </row>
    <row r="7864" spans="8:9" ht="20.100000000000001" customHeight="1" x14ac:dyDescent="0.15">
      <c r="H7864" s="46"/>
      <c r="I7864" s="46"/>
    </row>
    <row r="7865" spans="8:9" ht="20.100000000000001" customHeight="1" x14ac:dyDescent="0.15">
      <c r="H7865" s="46"/>
      <c r="I7865" s="46"/>
    </row>
    <row r="7866" spans="8:9" ht="20.100000000000001" customHeight="1" x14ac:dyDescent="0.15">
      <c r="H7866" s="46"/>
      <c r="I7866" s="46"/>
    </row>
    <row r="7867" spans="8:9" ht="20.100000000000001" customHeight="1" x14ac:dyDescent="0.15">
      <c r="H7867" s="46"/>
      <c r="I7867" s="46"/>
    </row>
    <row r="7868" spans="8:9" ht="20.100000000000001" customHeight="1" x14ac:dyDescent="0.15">
      <c r="H7868" s="46"/>
      <c r="I7868" s="46"/>
    </row>
    <row r="7869" spans="8:9" ht="20.100000000000001" customHeight="1" x14ac:dyDescent="0.15">
      <c r="H7869" s="46"/>
      <c r="I7869" s="46"/>
    </row>
    <row r="7870" spans="8:9" ht="20.100000000000001" customHeight="1" x14ac:dyDescent="0.15">
      <c r="H7870" s="46"/>
      <c r="I7870" s="46"/>
    </row>
    <row r="7871" spans="8:9" ht="20.100000000000001" customHeight="1" x14ac:dyDescent="0.15">
      <c r="H7871" s="46"/>
      <c r="I7871" s="46"/>
    </row>
    <row r="7872" spans="8:9" ht="20.100000000000001" customHeight="1" x14ac:dyDescent="0.15">
      <c r="H7872" s="46"/>
      <c r="I7872" s="46"/>
    </row>
    <row r="7873" spans="8:9" ht="20.100000000000001" customHeight="1" x14ac:dyDescent="0.15">
      <c r="H7873" s="46"/>
      <c r="I7873" s="46"/>
    </row>
    <row r="7874" spans="8:9" ht="20.100000000000001" customHeight="1" x14ac:dyDescent="0.15">
      <c r="H7874" s="46"/>
      <c r="I7874" s="46"/>
    </row>
    <row r="7875" spans="8:9" ht="20.100000000000001" customHeight="1" x14ac:dyDescent="0.15">
      <c r="H7875" s="46"/>
      <c r="I7875" s="46"/>
    </row>
    <row r="7876" spans="8:9" ht="20.100000000000001" customHeight="1" x14ac:dyDescent="0.15">
      <c r="H7876" s="46"/>
      <c r="I7876" s="46"/>
    </row>
    <row r="7877" spans="8:9" ht="20.100000000000001" customHeight="1" x14ac:dyDescent="0.15">
      <c r="H7877" s="46"/>
      <c r="I7877" s="46"/>
    </row>
    <row r="7878" spans="8:9" ht="20.100000000000001" customHeight="1" x14ac:dyDescent="0.15">
      <c r="H7878" s="46"/>
      <c r="I7878" s="46"/>
    </row>
    <row r="7879" spans="8:9" ht="20.100000000000001" customHeight="1" x14ac:dyDescent="0.15">
      <c r="H7879" s="46"/>
      <c r="I7879" s="46"/>
    </row>
    <row r="7880" spans="8:9" ht="20.100000000000001" customHeight="1" x14ac:dyDescent="0.15">
      <c r="H7880" s="46"/>
      <c r="I7880" s="46"/>
    </row>
    <row r="7881" spans="8:9" ht="20.100000000000001" customHeight="1" x14ac:dyDescent="0.15">
      <c r="H7881" s="46"/>
      <c r="I7881" s="46"/>
    </row>
    <row r="7882" spans="8:9" ht="20.100000000000001" customHeight="1" x14ac:dyDescent="0.15">
      <c r="H7882" s="46"/>
      <c r="I7882" s="46"/>
    </row>
    <row r="7883" spans="8:9" ht="20.100000000000001" customHeight="1" x14ac:dyDescent="0.15">
      <c r="H7883" s="46"/>
      <c r="I7883" s="46"/>
    </row>
    <row r="7884" spans="8:9" ht="20.100000000000001" customHeight="1" x14ac:dyDescent="0.15">
      <c r="H7884" s="46"/>
      <c r="I7884" s="46"/>
    </row>
    <row r="7885" spans="8:9" ht="20.100000000000001" customHeight="1" x14ac:dyDescent="0.15">
      <c r="H7885" s="46"/>
      <c r="I7885" s="46"/>
    </row>
    <row r="7886" spans="8:9" ht="20.100000000000001" customHeight="1" x14ac:dyDescent="0.15">
      <c r="H7886" s="46"/>
      <c r="I7886" s="46"/>
    </row>
    <row r="7887" spans="8:9" ht="20.100000000000001" customHeight="1" x14ac:dyDescent="0.15">
      <c r="H7887" s="46"/>
      <c r="I7887" s="46"/>
    </row>
    <row r="7888" spans="8:9" ht="20.100000000000001" customHeight="1" x14ac:dyDescent="0.15">
      <c r="H7888" s="46"/>
      <c r="I7888" s="46"/>
    </row>
    <row r="7889" spans="8:9" ht="20.100000000000001" customHeight="1" x14ac:dyDescent="0.15">
      <c r="H7889" s="46"/>
      <c r="I7889" s="46"/>
    </row>
    <row r="7890" spans="8:9" ht="20.100000000000001" customHeight="1" x14ac:dyDescent="0.15">
      <c r="H7890" s="46"/>
      <c r="I7890" s="46"/>
    </row>
    <row r="7891" spans="8:9" ht="20.100000000000001" customHeight="1" x14ac:dyDescent="0.15">
      <c r="H7891" s="46"/>
      <c r="I7891" s="46"/>
    </row>
    <row r="7892" spans="8:9" ht="20.100000000000001" customHeight="1" x14ac:dyDescent="0.15">
      <c r="H7892" s="46"/>
      <c r="I7892" s="46"/>
    </row>
    <row r="7893" spans="8:9" ht="20.100000000000001" customHeight="1" x14ac:dyDescent="0.15">
      <c r="H7893" s="46"/>
      <c r="I7893" s="46"/>
    </row>
    <row r="7894" spans="8:9" ht="20.100000000000001" customHeight="1" x14ac:dyDescent="0.15">
      <c r="H7894" s="46"/>
      <c r="I7894" s="46"/>
    </row>
    <row r="7895" spans="8:9" ht="20.100000000000001" customHeight="1" x14ac:dyDescent="0.15">
      <c r="H7895" s="46"/>
      <c r="I7895" s="46"/>
    </row>
    <row r="7896" spans="8:9" ht="20.100000000000001" customHeight="1" x14ac:dyDescent="0.15">
      <c r="H7896" s="46"/>
      <c r="I7896" s="46"/>
    </row>
    <row r="7897" spans="8:9" ht="20.100000000000001" customHeight="1" x14ac:dyDescent="0.15">
      <c r="H7897" s="46"/>
      <c r="I7897" s="46"/>
    </row>
    <row r="7898" spans="8:9" ht="20.100000000000001" customHeight="1" x14ac:dyDescent="0.15">
      <c r="H7898" s="46"/>
      <c r="I7898" s="46"/>
    </row>
    <row r="7899" spans="8:9" ht="20.100000000000001" customHeight="1" x14ac:dyDescent="0.15">
      <c r="H7899" s="46"/>
      <c r="I7899" s="46"/>
    </row>
    <row r="7900" spans="8:9" ht="20.100000000000001" customHeight="1" x14ac:dyDescent="0.15">
      <c r="H7900" s="46"/>
      <c r="I7900" s="46"/>
    </row>
    <row r="7901" spans="8:9" ht="20.100000000000001" customHeight="1" x14ac:dyDescent="0.15">
      <c r="H7901" s="46"/>
      <c r="I7901" s="46"/>
    </row>
    <row r="7902" spans="8:9" ht="20.100000000000001" customHeight="1" x14ac:dyDescent="0.15">
      <c r="H7902" s="46"/>
      <c r="I7902" s="46"/>
    </row>
    <row r="7903" spans="8:9" ht="20.100000000000001" customHeight="1" x14ac:dyDescent="0.15">
      <c r="H7903" s="46"/>
      <c r="I7903" s="46"/>
    </row>
    <row r="7904" spans="8:9" ht="20.100000000000001" customHeight="1" x14ac:dyDescent="0.15">
      <c r="H7904" s="46"/>
      <c r="I7904" s="46"/>
    </row>
    <row r="7905" spans="8:9" ht="20.100000000000001" customHeight="1" x14ac:dyDescent="0.15">
      <c r="H7905" s="46"/>
      <c r="I7905" s="46"/>
    </row>
    <row r="7906" spans="8:9" ht="20.100000000000001" customHeight="1" x14ac:dyDescent="0.15">
      <c r="H7906" s="46"/>
      <c r="I7906" s="46"/>
    </row>
    <row r="7907" spans="8:9" ht="20.100000000000001" customHeight="1" x14ac:dyDescent="0.15">
      <c r="H7907" s="46"/>
      <c r="I7907" s="46"/>
    </row>
    <row r="7908" spans="8:9" ht="20.100000000000001" customHeight="1" x14ac:dyDescent="0.15">
      <c r="H7908" s="46"/>
      <c r="I7908" s="46"/>
    </row>
    <row r="7909" spans="8:9" ht="20.100000000000001" customHeight="1" x14ac:dyDescent="0.15">
      <c r="H7909" s="46"/>
      <c r="I7909" s="46"/>
    </row>
    <row r="7910" spans="8:9" ht="20.100000000000001" customHeight="1" x14ac:dyDescent="0.15">
      <c r="H7910" s="46"/>
      <c r="I7910" s="46"/>
    </row>
    <row r="7911" spans="8:9" ht="20.100000000000001" customHeight="1" x14ac:dyDescent="0.15">
      <c r="H7911" s="46"/>
      <c r="I7911" s="46"/>
    </row>
    <row r="7912" spans="8:9" ht="20.100000000000001" customHeight="1" x14ac:dyDescent="0.15">
      <c r="H7912" s="46"/>
      <c r="I7912" s="46"/>
    </row>
    <row r="7913" spans="8:9" ht="20.100000000000001" customHeight="1" x14ac:dyDescent="0.15">
      <c r="H7913" s="46"/>
      <c r="I7913" s="46"/>
    </row>
    <row r="7914" spans="8:9" ht="20.100000000000001" customHeight="1" x14ac:dyDescent="0.15">
      <c r="H7914" s="46"/>
      <c r="I7914" s="46"/>
    </row>
    <row r="7915" spans="8:9" ht="20.100000000000001" customHeight="1" x14ac:dyDescent="0.15">
      <c r="H7915" s="46"/>
      <c r="I7915" s="46"/>
    </row>
    <row r="7916" spans="8:9" ht="20.100000000000001" customHeight="1" x14ac:dyDescent="0.15">
      <c r="H7916" s="46"/>
      <c r="I7916" s="46"/>
    </row>
    <row r="7917" spans="8:9" ht="20.100000000000001" customHeight="1" x14ac:dyDescent="0.15">
      <c r="H7917" s="46"/>
      <c r="I7917" s="46"/>
    </row>
    <row r="7918" spans="8:9" ht="20.100000000000001" customHeight="1" x14ac:dyDescent="0.15">
      <c r="H7918" s="46"/>
      <c r="I7918" s="46"/>
    </row>
    <row r="7919" spans="8:9" ht="20.100000000000001" customHeight="1" x14ac:dyDescent="0.15">
      <c r="H7919" s="46"/>
      <c r="I7919" s="46"/>
    </row>
    <row r="7920" spans="8:9" ht="20.100000000000001" customHeight="1" x14ac:dyDescent="0.15">
      <c r="H7920" s="46"/>
      <c r="I7920" s="46"/>
    </row>
    <row r="7921" spans="8:9" ht="20.100000000000001" customHeight="1" x14ac:dyDescent="0.15">
      <c r="H7921" s="46"/>
      <c r="I7921" s="46"/>
    </row>
    <row r="7922" spans="8:9" ht="20.100000000000001" customHeight="1" x14ac:dyDescent="0.15">
      <c r="H7922" s="46"/>
      <c r="I7922" s="46"/>
    </row>
    <row r="7923" spans="8:9" ht="20.100000000000001" customHeight="1" x14ac:dyDescent="0.15">
      <c r="H7923" s="46"/>
      <c r="I7923" s="46"/>
    </row>
    <row r="7924" spans="8:9" ht="20.100000000000001" customHeight="1" x14ac:dyDescent="0.15">
      <c r="H7924" s="46"/>
      <c r="I7924" s="46"/>
    </row>
    <row r="7925" spans="8:9" ht="20.100000000000001" customHeight="1" x14ac:dyDescent="0.15">
      <c r="H7925" s="46"/>
      <c r="I7925" s="46"/>
    </row>
    <row r="7926" spans="8:9" ht="20.100000000000001" customHeight="1" x14ac:dyDescent="0.15">
      <c r="H7926" s="46"/>
      <c r="I7926" s="46"/>
    </row>
    <row r="7927" spans="8:9" ht="20.100000000000001" customHeight="1" x14ac:dyDescent="0.15">
      <c r="H7927" s="46"/>
      <c r="I7927" s="46"/>
    </row>
    <row r="7928" spans="8:9" ht="20.100000000000001" customHeight="1" x14ac:dyDescent="0.15">
      <c r="H7928" s="46"/>
      <c r="I7928" s="46"/>
    </row>
    <row r="7929" spans="8:9" ht="20.100000000000001" customHeight="1" x14ac:dyDescent="0.15">
      <c r="H7929" s="46"/>
      <c r="I7929" s="46"/>
    </row>
    <row r="7930" spans="8:9" ht="20.100000000000001" customHeight="1" x14ac:dyDescent="0.15">
      <c r="H7930" s="46"/>
      <c r="I7930" s="46"/>
    </row>
    <row r="7931" spans="8:9" ht="20.100000000000001" customHeight="1" x14ac:dyDescent="0.15">
      <c r="H7931" s="46"/>
      <c r="I7931" s="46"/>
    </row>
    <row r="7932" spans="8:9" ht="20.100000000000001" customHeight="1" x14ac:dyDescent="0.15">
      <c r="H7932" s="46"/>
      <c r="I7932" s="46"/>
    </row>
    <row r="7933" spans="8:9" ht="20.100000000000001" customHeight="1" x14ac:dyDescent="0.15">
      <c r="H7933" s="46"/>
      <c r="I7933" s="46"/>
    </row>
    <row r="7934" spans="8:9" ht="20.100000000000001" customHeight="1" x14ac:dyDescent="0.15">
      <c r="H7934" s="46"/>
      <c r="I7934" s="46"/>
    </row>
    <row r="7935" spans="8:9" ht="20.100000000000001" customHeight="1" x14ac:dyDescent="0.15">
      <c r="H7935" s="46"/>
      <c r="I7935" s="46"/>
    </row>
    <row r="7936" spans="8:9" ht="20.100000000000001" customHeight="1" x14ac:dyDescent="0.15">
      <c r="H7936" s="46"/>
      <c r="I7936" s="46"/>
    </row>
    <row r="7937" spans="8:9" ht="20.100000000000001" customHeight="1" x14ac:dyDescent="0.15">
      <c r="H7937" s="46"/>
      <c r="I7937" s="46"/>
    </row>
    <row r="7938" spans="8:9" ht="20.100000000000001" customHeight="1" x14ac:dyDescent="0.15">
      <c r="H7938" s="46"/>
      <c r="I7938" s="46"/>
    </row>
    <row r="7939" spans="8:9" ht="20.100000000000001" customHeight="1" x14ac:dyDescent="0.15">
      <c r="H7939" s="46"/>
      <c r="I7939" s="46"/>
    </row>
    <row r="7940" spans="8:9" ht="20.100000000000001" customHeight="1" x14ac:dyDescent="0.15">
      <c r="H7940" s="46"/>
      <c r="I7940" s="46"/>
    </row>
    <row r="7941" spans="8:9" ht="20.100000000000001" customHeight="1" x14ac:dyDescent="0.15">
      <c r="H7941" s="46"/>
      <c r="I7941" s="46"/>
    </row>
    <row r="7942" spans="8:9" ht="20.100000000000001" customHeight="1" x14ac:dyDescent="0.15">
      <c r="H7942" s="46"/>
      <c r="I7942" s="46"/>
    </row>
    <row r="7943" spans="8:9" ht="20.100000000000001" customHeight="1" x14ac:dyDescent="0.15">
      <c r="H7943" s="46"/>
      <c r="I7943" s="46"/>
    </row>
    <row r="7944" spans="8:9" ht="20.100000000000001" customHeight="1" x14ac:dyDescent="0.15">
      <c r="H7944" s="46"/>
      <c r="I7944" s="46"/>
    </row>
    <row r="7945" spans="8:9" ht="20.100000000000001" customHeight="1" x14ac:dyDescent="0.15">
      <c r="H7945" s="46"/>
      <c r="I7945" s="46"/>
    </row>
    <row r="7946" spans="8:9" ht="20.100000000000001" customHeight="1" x14ac:dyDescent="0.15">
      <c r="H7946" s="46"/>
      <c r="I7946" s="46"/>
    </row>
    <row r="7947" spans="8:9" ht="20.100000000000001" customHeight="1" x14ac:dyDescent="0.15">
      <c r="H7947" s="46"/>
      <c r="I7947" s="46"/>
    </row>
    <row r="7948" spans="8:9" ht="20.100000000000001" customHeight="1" x14ac:dyDescent="0.15">
      <c r="H7948" s="46"/>
      <c r="I7948" s="46"/>
    </row>
    <row r="7949" spans="8:9" ht="20.100000000000001" customHeight="1" x14ac:dyDescent="0.15">
      <c r="H7949" s="46"/>
      <c r="I7949" s="46"/>
    </row>
    <row r="7950" spans="8:9" ht="20.100000000000001" customHeight="1" x14ac:dyDescent="0.15">
      <c r="H7950" s="46"/>
      <c r="I7950" s="46"/>
    </row>
    <row r="7951" spans="8:9" ht="20.100000000000001" customHeight="1" x14ac:dyDescent="0.15">
      <c r="H7951" s="46"/>
      <c r="I7951" s="46"/>
    </row>
    <row r="7952" spans="8:9" ht="20.100000000000001" customHeight="1" x14ac:dyDescent="0.15">
      <c r="H7952" s="46"/>
      <c r="I7952" s="46"/>
    </row>
    <row r="7953" spans="8:9" ht="20.100000000000001" customHeight="1" x14ac:dyDescent="0.15">
      <c r="H7953" s="46"/>
      <c r="I7953" s="46"/>
    </row>
    <row r="7954" spans="8:9" ht="20.100000000000001" customHeight="1" x14ac:dyDescent="0.15">
      <c r="H7954" s="46"/>
      <c r="I7954" s="46"/>
    </row>
    <row r="7955" spans="8:9" ht="20.100000000000001" customHeight="1" x14ac:dyDescent="0.15">
      <c r="H7955" s="46"/>
      <c r="I7955" s="46"/>
    </row>
    <row r="7956" spans="8:9" ht="20.100000000000001" customHeight="1" x14ac:dyDescent="0.15">
      <c r="H7956" s="46"/>
      <c r="I7956" s="46"/>
    </row>
    <row r="7957" spans="8:9" ht="20.100000000000001" customHeight="1" x14ac:dyDescent="0.15">
      <c r="H7957" s="46"/>
      <c r="I7957" s="46"/>
    </row>
    <row r="7958" spans="8:9" ht="20.100000000000001" customHeight="1" x14ac:dyDescent="0.15">
      <c r="H7958" s="46"/>
      <c r="I7958" s="46"/>
    </row>
    <row r="7959" spans="8:9" ht="20.100000000000001" customHeight="1" x14ac:dyDescent="0.15">
      <c r="H7959" s="46"/>
      <c r="I7959" s="46"/>
    </row>
    <row r="7960" spans="8:9" ht="20.100000000000001" customHeight="1" x14ac:dyDescent="0.15">
      <c r="H7960" s="46"/>
      <c r="I7960" s="46"/>
    </row>
    <row r="7961" spans="8:9" ht="20.100000000000001" customHeight="1" x14ac:dyDescent="0.15">
      <c r="H7961" s="46"/>
      <c r="I7961" s="46"/>
    </row>
    <row r="7962" spans="8:9" ht="20.100000000000001" customHeight="1" x14ac:dyDescent="0.15">
      <c r="H7962" s="46"/>
      <c r="I7962" s="46"/>
    </row>
    <row r="7963" spans="8:9" ht="20.100000000000001" customHeight="1" x14ac:dyDescent="0.15">
      <c r="H7963" s="46"/>
      <c r="I7963" s="46"/>
    </row>
    <row r="7964" spans="8:9" ht="20.100000000000001" customHeight="1" x14ac:dyDescent="0.15">
      <c r="H7964" s="46"/>
      <c r="I7964" s="46"/>
    </row>
    <row r="7965" spans="8:9" ht="20.100000000000001" customHeight="1" x14ac:dyDescent="0.15">
      <c r="H7965" s="46"/>
      <c r="I7965" s="46"/>
    </row>
    <row r="7966" spans="8:9" ht="20.100000000000001" customHeight="1" x14ac:dyDescent="0.15">
      <c r="H7966" s="46"/>
      <c r="I7966" s="46"/>
    </row>
    <row r="7967" spans="8:9" ht="20.100000000000001" customHeight="1" x14ac:dyDescent="0.15">
      <c r="H7967" s="46"/>
      <c r="I7967" s="46"/>
    </row>
    <row r="7968" spans="8:9" ht="20.100000000000001" customHeight="1" x14ac:dyDescent="0.15">
      <c r="H7968" s="46"/>
      <c r="I7968" s="46"/>
    </row>
    <row r="7969" spans="8:9" ht="20.100000000000001" customHeight="1" x14ac:dyDescent="0.15">
      <c r="H7969" s="46"/>
      <c r="I7969" s="46"/>
    </row>
    <row r="7970" spans="8:9" ht="20.100000000000001" customHeight="1" x14ac:dyDescent="0.15">
      <c r="H7970" s="46"/>
      <c r="I7970" s="46"/>
    </row>
    <row r="7971" spans="8:9" ht="20.100000000000001" customHeight="1" x14ac:dyDescent="0.15">
      <c r="H7971" s="46"/>
      <c r="I7971" s="46"/>
    </row>
    <row r="7972" spans="8:9" ht="20.100000000000001" customHeight="1" x14ac:dyDescent="0.15">
      <c r="H7972" s="46"/>
      <c r="I7972" s="46"/>
    </row>
    <row r="7973" spans="8:9" ht="20.100000000000001" customHeight="1" x14ac:dyDescent="0.15">
      <c r="H7973" s="46"/>
      <c r="I7973" s="46"/>
    </row>
    <row r="7974" spans="8:9" ht="20.100000000000001" customHeight="1" x14ac:dyDescent="0.15">
      <c r="H7974" s="46"/>
      <c r="I7974" s="46"/>
    </row>
    <row r="7975" spans="8:9" ht="20.100000000000001" customHeight="1" x14ac:dyDescent="0.15">
      <c r="H7975" s="46"/>
      <c r="I7975" s="46"/>
    </row>
    <row r="7976" spans="8:9" ht="20.100000000000001" customHeight="1" x14ac:dyDescent="0.15">
      <c r="H7976" s="46"/>
      <c r="I7976" s="46"/>
    </row>
    <row r="7977" spans="8:9" ht="20.100000000000001" customHeight="1" x14ac:dyDescent="0.15">
      <c r="H7977" s="46"/>
      <c r="I7977" s="46"/>
    </row>
    <row r="7978" spans="8:9" ht="20.100000000000001" customHeight="1" x14ac:dyDescent="0.15">
      <c r="H7978" s="46"/>
      <c r="I7978" s="46"/>
    </row>
    <row r="7979" spans="8:9" ht="20.100000000000001" customHeight="1" x14ac:dyDescent="0.15">
      <c r="H7979" s="46"/>
      <c r="I7979" s="46"/>
    </row>
    <row r="7980" spans="8:9" ht="20.100000000000001" customHeight="1" x14ac:dyDescent="0.15">
      <c r="H7980" s="46"/>
      <c r="I7980" s="46"/>
    </row>
    <row r="7981" spans="8:9" ht="20.100000000000001" customHeight="1" x14ac:dyDescent="0.15">
      <c r="H7981" s="46"/>
      <c r="I7981" s="46"/>
    </row>
    <row r="7982" spans="8:9" ht="20.100000000000001" customHeight="1" x14ac:dyDescent="0.15">
      <c r="H7982" s="46"/>
      <c r="I7982" s="46"/>
    </row>
    <row r="7983" spans="8:9" ht="20.100000000000001" customHeight="1" x14ac:dyDescent="0.15">
      <c r="H7983" s="46"/>
      <c r="I7983" s="46"/>
    </row>
    <row r="7984" spans="8:9" ht="20.100000000000001" customHeight="1" x14ac:dyDescent="0.15">
      <c r="H7984" s="46"/>
      <c r="I7984" s="46"/>
    </row>
    <row r="7985" spans="8:9" ht="20.100000000000001" customHeight="1" x14ac:dyDescent="0.15">
      <c r="H7985" s="46"/>
      <c r="I7985" s="46"/>
    </row>
    <row r="7986" spans="8:9" ht="20.100000000000001" customHeight="1" x14ac:dyDescent="0.15">
      <c r="H7986" s="46"/>
      <c r="I7986" s="46"/>
    </row>
    <row r="7987" spans="8:9" ht="20.100000000000001" customHeight="1" x14ac:dyDescent="0.15">
      <c r="H7987" s="46"/>
      <c r="I7987" s="46"/>
    </row>
    <row r="7988" spans="8:9" ht="20.100000000000001" customHeight="1" x14ac:dyDescent="0.15">
      <c r="H7988" s="46"/>
      <c r="I7988" s="46"/>
    </row>
    <row r="7989" spans="8:9" ht="20.100000000000001" customHeight="1" x14ac:dyDescent="0.15">
      <c r="H7989" s="46"/>
      <c r="I7989" s="46"/>
    </row>
    <row r="7990" spans="8:9" ht="20.100000000000001" customHeight="1" x14ac:dyDescent="0.15">
      <c r="H7990" s="46"/>
      <c r="I7990" s="46"/>
    </row>
    <row r="7991" spans="8:9" ht="20.100000000000001" customHeight="1" x14ac:dyDescent="0.15">
      <c r="H7991" s="46"/>
      <c r="I7991" s="46"/>
    </row>
    <row r="7992" spans="8:9" ht="20.100000000000001" customHeight="1" x14ac:dyDescent="0.15">
      <c r="H7992" s="46"/>
      <c r="I7992" s="46"/>
    </row>
    <row r="7993" spans="8:9" ht="20.100000000000001" customHeight="1" x14ac:dyDescent="0.15">
      <c r="H7993" s="46"/>
      <c r="I7993" s="46"/>
    </row>
    <row r="7994" spans="8:9" ht="20.100000000000001" customHeight="1" x14ac:dyDescent="0.15">
      <c r="H7994" s="46"/>
      <c r="I7994" s="46"/>
    </row>
    <row r="7995" spans="8:9" ht="20.100000000000001" customHeight="1" x14ac:dyDescent="0.15">
      <c r="H7995" s="46"/>
      <c r="I7995" s="46"/>
    </row>
    <row r="7996" spans="8:9" ht="20.100000000000001" customHeight="1" x14ac:dyDescent="0.15">
      <c r="H7996" s="46"/>
      <c r="I7996" s="46"/>
    </row>
    <row r="7997" spans="8:9" ht="20.100000000000001" customHeight="1" x14ac:dyDescent="0.15">
      <c r="H7997" s="46"/>
      <c r="I7997" s="46"/>
    </row>
    <row r="7998" spans="8:9" ht="20.100000000000001" customHeight="1" x14ac:dyDescent="0.15">
      <c r="H7998" s="46"/>
      <c r="I7998" s="46"/>
    </row>
    <row r="7999" spans="8:9" ht="20.100000000000001" customHeight="1" x14ac:dyDescent="0.15">
      <c r="H7999" s="46"/>
      <c r="I7999" s="46"/>
    </row>
    <row r="8000" spans="8:9" ht="20.100000000000001" customHeight="1" x14ac:dyDescent="0.15">
      <c r="H8000" s="46"/>
      <c r="I8000" s="46"/>
    </row>
    <row r="8001" spans="8:9" ht="20.100000000000001" customHeight="1" x14ac:dyDescent="0.15">
      <c r="H8001" s="46"/>
      <c r="I8001" s="46"/>
    </row>
    <row r="8002" spans="8:9" ht="20.100000000000001" customHeight="1" x14ac:dyDescent="0.15">
      <c r="H8002" s="46"/>
      <c r="I8002" s="46"/>
    </row>
    <row r="8003" spans="8:9" ht="20.100000000000001" customHeight="1" x14ac:dyDescent="0.15">
      <c r="H8003" s="46"/>
      <c r="I8003" s="46"/>
    </row>
    <row r="8004" spans="8:9" ht="20.100000000000001" customHeight="1" x14ac:dyDescent="0.15">
      <c r="H8004" s="46"/>
      <c r="I8004" s="46"/>
    </row>
    <row r="8005" spans="8:9" ht="20.100000000000001" customHeight="1" x14ac:dyDescent="0.15">
      <c r="H8005" s="46"/>
      <c r="I8005" s="46"/>
    </row>
    <row r="8006" spans="8:9" ht="20.100000000000001" customHeight="1" x14ac:dyDescent="0.15">
      <c r="H8006" s="46"/>
      <c r="I8006" s="46"/>
    </row>
    <row r="8007" spans="8:9" ht="20.100000000000001" customHeight="1" x14ac:dyDescent="0.15">
      <c r="H8007" s="46"/>
      <c r="I8007" s="46"/>
    </row>
    <row r="8008" spans="8:9" ht="20.100000000000001" customHeight="1" x14ac:dyDescent="0.15">
      <c r="H8008" s="46"/>
      <c r="I8008" s="46"/>
    </row>
    <row r="8009" spans="8:9" ht="20.100000000000001" customHeight="1" x14ac:dyDescent="0.15">
      <c r="H8009" s="46"/>
      <c r="I8009" s="46"/>
    </row>
    <row r="8010" spans="8:9" ht="20.100000000000001" customHeight="1" x14ac:dyDescent="0.15">
      <c r="H8010" s="46"/>
      <c r="I8010" s="46"/>
    </row>
    <row r="8011" spans="8:9" ht="20.100000000000001" customHeight="1" x14ac:dyDescent="0.15">
      <c r="H8011" s="46"/>
      <c r="I8011" s="46"/>
    </row>
    <row r="8012" spans="8:9" ht="20.100000000000001" customHeight="1" x14ac:dyDescent="0.15">
      <c r="H8012" s="46"/>
      <c r="I8012" s="46"/>
    </row>
    <row r="8013" spans="8:9" ht="20.100000000000001" customHeight="1" x14ac:dyDescent="0.15">
      <c r="H8013" s="46"/>
      <c r="I8013" s="46"/>
    </row>
    <row r="8014" spans="8:9" ht="20.100000000000001" customHeight="1" x14ac:dyDescent="0.15">
      <c r="H8014" s="46"/>
      <c r="I8014" s="46"/>
    </row>
    <row r="8015" spans="8:9" ht="20.100000000000001" customHeight="1" x14ac:dyDescent="0.15">
      <c r="H8015" s="46"/>
      <c r="I8015" s="46"/>
    </row>
    <row r="8016" spans="8:9" ht="20.100000000000001" customHeight="1" x14ac:dyDescent="0.15">
      <c r="H8016" s="46"/>
      <c r="I8016" s="46"/>
    </row>
    <row r="8017" spans="8:9" ht="20.100000000000001" customHeight="1" x14ac:dyDescent="0.15">
      <c r="H8017" s="46"/>
      <c r="I8017" s="46"/>
    </row>
    <row r="8018" spans="8:9" ht="20.100000000000001" customHeight="1" x14ac:dyDescent="0.15">
      <c r="H8018" s="46"/>
      <c r="I8018" s="46"/>
    </row>
    <row r="8019" spans="8:9" ht="20.100000000000001" customHeight="1" x14ac:dyDescent="0.15">
      <c r="H8019" s="46"/>
      <c r="I8019" s="46"/>
    </row>
    <row r="8020" spans="8:9" ht="20.100000000000001" customHeight="1" x14ac:dyDescent="0.15">
      <c r="H8020" s="46"/>
      <c r="I8020" s="46"/>
    </row>
    <row r="8021" spans="8:9" ht="20.100000000000001" customHeight="1" x14ac:dyDescent="0.15">
      <c r="H8021" s="46"/>
      <c r="I8021" s="46"/>
    </row>
    <row r="8022" spans="8:9" ht="20.100000000000001" customHeight="1" x14ac:dyDescent="0.15">
      <c r="H8022" s="46"/>
      <c r="I8022" s="46"/>
    </row>
    <row r="8023" spans="8:9" ht="20.100000000000001" customHeight="1" x14ac:dyDescent="0.15">
      <c r="H8023" s="46"/>
      <c r="I8023" s="46"/>
    </row>
    <row r="8024" spans="8:9" ht="20.100000000000001" customHeight="1" x14ac:dyDescent="0.15">
      <c r="H8024" s="46"/>
      <c r="I8024" s="46"/>
    </row>
    <row r="8025" spans="8:9" ht="20.100000000000001" customHeight="1" x14ac:dyDescent="0.15">
      <c r="H8025" s="46"/>
      <c r="I8025" s="46"/>
    </row>
    <row r="8026" spans="8:9" ht="20.100000000000001" customHeight="1" x14ac:dyDescent="0.15">
      <c r="H8026" s="46"/>
      <c r="I8026" s="46"/>
    </row>
    <row r="8027" spans="8:9" ht="20.100000000000001" customHeight="1" x14ac:dyDescent="0.15">
      <c r="H8027" s="46"/>
      <c r="I8027" s="46"/>
    </row>
    <row r="8028" spans="8:9" ht="20.100000000000001" customHeight="1" x14ac:dyDescent="0.15">
      <c r="H8028" s="46"/>
      <c r="I8028" s="46"/>
    </row>
    <row r="8029" spans="8:9" ht="20.100000000000001" customHeight="1" x14ac:dyDescent="0.15">
      <c r="H8029" s="46"/>
      <c r="I8029" s="46"/>
    </row>
    <row r="8030" spans="8:9" ht="20.100000000000001" customHeight="1" x14ac:dyDescent="0.15">
      <c r="H8030" s="46"/>
      <c r="I8030" s="46"/>
    </row>
    <row r="8031" spans="8:9" ht="20.100000000000001" customHeight="1" x14ac:dyDescent="0.15">
      <c r="H8031" s="46"/>
      <c r="I8031" s="46"/>
    </row>
    <row r="8032" spans="8:9" ht="20.100000000000001" customHeight="1" x14ac:dyDescent="0.15">
      <c r="H8032" s="46"/>
      <c r="I8032" s="46"/>
    </row>
    <row r="8033" spans="8:9" ht="20.100000000000001" customHeight="1" x14ac:dyDescent="0.15">
      <c r="H8033" s="46"/>
      <c r="I8033" s="46"/>
    </row>
    <row r="8034" spans="8:9" ht="20.100000000000001" customHeight="1" x14ac:dyDescent="0.15">
      <c r="H8034" s="46"/>
      <c r="I8034" s="46"/>
    </row>
    <row r="8035" spans="8:9" ht="20.100000000000001" customHeight="1" x14ac:dyDescent="0.15">
      <c r="H8035" s="46"/>
      <c r="I8035" s="46"/>
    </row>
    <row r="8036" spans="8:9" ht="20.100000000000001" customHeight="1" x14ac:dyDescent="0.15">
      <c r="H8036" s="46"/>
      <c r="I8036" s="46"/>
    </row>
    <row r="8037" spans="8:9" ht="20.100000000000001" customHeight="1" x14ac:dyDescent="0.15">
      <c r="H8037" s="46"/>
      <c r="I8037" s="46"/>
    </row>
    <row r="8038" spans="8:9" ht="20.100000000000001" customHeight="1" x14ac:dyDescent="0.15">
      <c r="H8038" s="46"/>
      <c r="I8038" s="46"/>
    </row>
    <row r="8039" spans="8:9" ht="20.100000000000001" customHeight="1" x14ac:dyDescent="0.15">
      <c r="H8039" s="46"/>
      <c r="I8039" s="46"/>
    </row>
    <row r="8040" spans="8:9" ht="20.100000000000001" customHeight="1" x14ac:dyDescent="0.15">
      <c r="H8040" s="46"/>
      <c r="I8040" s="46"/>
    </row>
    <row r="8041" spans="8:9" ht="20.100000000000001" customHeight="1" x14ac:dyDescent="0.15">
      <c r="H8041" s="46"/>
      <c r="I8041" s="46"/>
    </row>
    <row r="8042" spans="8:9" ht="20.100000000000001" customHeight="1" x14ac:dyDescent="0.15">
      <c r="H8042" s="46"/>
      <c r="I8042" s="46"/>
    </row>
    <row r="8043" spans="8:9" ht="20.100000000000001" customHeight="1" x14ac:dyDescent="0.15">
      <c r="H8043" s="46"/>
      <c r="I8043" s="46"/>
    </row>
    <row r="8044" spans="8:9" ht="20.100000000000001" customHeight="1" x14ac:dyDescent="0.15">
      <c r="H8044" s="46"/>
      <c r="I8044" s="46"/>
    </row>
    <row r="8045" spans="8:9" ht="20.100000000000001" customHeight="1" x14ac:dyDescent="0.15">
      <c r="H8045" s="46"/>
      <c r="I8045" s="46"/>
    </row>
    <row r="8046" spans="8:9" ht="20.100000000000001" customHeight="1" x14ac:dyDescent="0.15">
      <c r="H8046" s="46"/>
      <c r="I8046" s="46"/>
    </row>
    <row r="8047" spans="8:9" ht="20.100000000000001" customHeight="1" x14ac:dyDescent="0.15">
      <c r="H8047" s="46"/>
      <c r="I8047" s="46"/>
    </row>
    <row r="8048" spans="8:9" ht="20.100000000000001" customHeight="1" x14ac:dyDescent="0.15">
      <c r="H8048" s="46"/>
      <c r="I8048" s="46"/>
    </row>
    <row r="8049" spans="8:9" ht="20.100000000000001" customHeight="1" x14ac:dyDescent="0.15">
      <c r="H8049" s="46"/>
      <c r="I8049" s="46"/>
    </row>
    <row r="8050" spans="8:9" ht="20.100000000000001" customHeight="1" x14ac:dyDescent="0.15">
      <c r="H8050" s="46"/>
      <c r="I8050" s="46"/>
    </row>
    <row r="8051" spans="8:9" ht="20.100000000000001" customHeight="1" x14ac:dyDescent="0.15">
      <c r="H8051" s="46"/>
      <c r="I8051" s="46"/>
    </row>
    <row r="8052" spans="8:9" ht="20.100000000000001" customHeight="1" x14ac:dyDescent="0.15">
      <c r="H8052" s="46"/>
      <c r="I8052" s="46"/>
    </row>
    <row r="8053" spans="8:9" ht="20.100000000000001" customHeight="1" x14ac:dyDescent="0.15">
      <c r="H8053" s="46"/>
      <c r="I8053" s="46"/>
    </row>
    <row r="8054" spans="8:9" ht="20.100000000000001" customHeight="1" x14ac:dyDescent="0.15">
      <c r="H8054" s="46"/>
      <c r="I8054" s="46"/>
    </row>
    <row r="8055" spans="8:9" ht="20.100000000000001" customHeight="1" x14ac:dyDescent="0.15">
      <c r="H8055" s="46"/>
      <c r="I8055" s="46"/>
    </row>
    <row r="8056" spans="8:9" ht="20.100000000000001" customHeight="1" x14ac:dyDescent="0.15">
      <c r="H8056" s="46"/>
      <c r="I8056" s="46"/>
    </row>
    <row r="8057" spans="8:9" ht="20.100000000000001" customHeight="1" x14ac:dyDescent="0.15">
      <c r="H8057" s="46"/>
      <c r="I8057" s="46"/>
    </row>
    <row r="8058" spans="8:9" ht="20.100000000000001" customHeight="1" x14ac:dyDescent="0.15">
      <c r="H8058" s="46"/>
      <c r="I8058" s="46"/>
    </row>
    <row r="8059" spans="8:9" ht="20.100000000000001" customHeight="1" x14ac:dyDescent="0.15">
      <c r="H8059" s="46"/>
      <c r="I8059" s="46"/>
    </row>
    <row r="8060" spans="8:9" ht="20.100000000000001" customHeight="1" x14ac:dyDescent="0.15">
      <c r="H8060" s="46"/>
      <c r="I8060" s="46"/>
    </row>
    <row r="8061" spans="8:9" ht="20.100000000000001" customHeight="1" x14ac:dyDescent="0.15">
      <c r="H8061" s="46"/>
      <c r="I8061" s="46"/>
    </row>
    <row r="8062" spans="8:9" ht="20.100000000000001" customHeight="1" x14ac:dyDescent="0.15">
      <c r="H8062" s="46"/>
      <c r="I8062" s="46"/>
    </row>
    <row r="8063" spans="8:9" ht="20.100000000000001" customHeight="1" x14ac:dyDescent="0.15">
      <c r="H8063" s="46"/>
      <c r="I8063" s="46"/>
    </row>
    <row r="8064" spans="8:9" ht="20.100000000000001" customHeight="1" x14ac:dyDescent="0.15">
      <c r="H8064" s="46"/>
      <c r="I8064" s="46"/>
    </row>
    <row r="8065" spans="8:9" ht="20.100000000000001" customHeight="1" x14ac:dyDescent="0.15">
      <c r="H8065" s="46"/>
      <c r="I8065" s="46"/>
    </row>
    <row r="8066" spans="8:9" ht="20.100000000000001" customHeight="1" x14ac:dyDescent="0.15">
      <c r="H8066" s="46"/>
      <c r="I8066" s="46"/>
    </row>
    <row r="8067" spans="8:9" ht="20.100000000000001" customHeight="1" x14ac:dyDescent="0.15">
      <c r="H8067" s="46"/>
      <c r="I8067" s="46"/>
    </row>
    <row r="8068" spans="8:9" ht="20.100000000000001" customHeight="1" x14ac:dyDescent="0.15">
      <c r="H8068" s="46"/>
      <c r="I8068" s="46"/>
    </row>
    <row r="8069" spans="8:9" ht="20.100000000000001" customHeight="1" x14ac:dyDescent="0.15">
      <c r="H8069" s="46"/>
      <c r="I8069" s="46"/>
    </row>
    <row r="8070" spans="8:9" ht="20.100000000000001" customHeight="1" x14ac:dyDescent="0.15">
      <c r="H8070" s="46"/>
      <c r="I8070" s="46"/>
    </row>
    <row r="8071" spans="8:9" ht="20.100000000000001" customHeight="1" x14ac:dyDescent="0.15">
      <c r="H8071" s="46"/>
      <c r="I8071" s="46"/>
    </row>
    <row r="8072" spans="8:9" ht="20.100000000000001" customHeight="1" x14ac:dyDescent="0.15">
      <c r="H8072" s="46"/>
      <c r="I8072" s="46"/>
    </row>
    <row r="8073" spans="8:9" ht="20.100000000000001" customHeight="1" x14ac:dyDescent="0.15">
      <c r="H8073" s="46"/>
      <c r="I8073" s="46"/>
    </row>
    <row r="8074" spans="8:9" ht="20.100000000000001" customHeight="1" x14ac:dyDescent="0.15">
      <c r="H8074" s="46"/>
      <c r="I8074" s="46"/>
    </row>
    <row r="8075" spans="8:9" ht="20.100000000000001" customHeight="1" x14ac:dyDescent="0.15">
      <c r="H8075" s="46"/>
      <c r="I8075" s="46"/>
    </row>
    <row r="8076" spans="8:9" ht="20.100000000000001" customHeight="1" x14ac:dyDescent="0.15">
      <c r="H8076" s="46"/>
      <c r="I8076" s="46"/>
    </row>
    <row r="8077" spans="8:9" ht="20.100000000000001" customHeight="1" x14ac:dyDescent="0.15">
      <c r="H8077" s="46"/>
      <c r="I8077" s="46"/>
    </row>
    <row r="8078" spans="8:9" ht="20.100000000000001" customHeight="1" x14ac:dyDescent="0.15">
      <c r="H8078" s="46"/>
      <c r="I8078" s="46"/>
    </row>
    <row r="8079" spans="8:9" ht="20.100000000000001" customHeight="1" x14ac:dyDescent="0.15">
      <c r="H8079" s="46"/>
      <c r="I8079" s="46"/>
    </row>
    <row r="8080" spans="8:9" ht="20.100000000000001" customHeight="1" x14ac:dyDescent="0.15">
      <c r="H8080" s="46"/>
      <c r="I8080" s="46"/>
    </row>
    <row r="8081" spans="8:9" ht="20.100000000000001" customHeight="1" x14ac:dyDescent="0.15">
      <c r="H8081" s="46"/>
      <c r="I8081" s="46"/>
    </row>
    <row r="8082" spans="8:9" ht="20.100000000000001" customHeight="1" x14ac:dyDescent="0.15">
      <c r="H8082" s="46"/>
      <c r="I8082" s="46"/>
    </row>
    <row r="8083" spans="8:9" ht="20.100000000000001" customHeight="1" x14ac:dyDescent="0.15">
      <c r="H8083" s="46"/>
      <c r="I8083" s="46"/>
    </row>
    <row r="8084" spans="8:9" ht="20.100000000000001" customHeight="1" x14ac:dyDescent="0.15">
      <c r="H8084" s="46"/>
      <c r="I8084" s="46"/>
    </row>
    <row r="8085" spans="8:9" ht="20.100000000000001" customHeight="1" x14ac:dyDescent="0.15">
      <c r="H8085" s="46"/>
      <c r="I8085" s="46"/>
    </row>
    <row r="8086" spans="8:9" ht="20.100000000000001" customHeight="1" x14ac:dyDescent="0.15">
      <c r="H8086" s="46"/>
      <c r="I8086" s="46"/>
    </row>
    <row r="8087" spans="8:9" ht="20.100000000000001" customHeight="1" x14ac:dyDescent="0.15">
      <c r="H8087" s="46"/>
      <c r="I8087" s="46"/>
    </row>
    <row r="8088" spans="8:9" ht="20.100000000000001" customHeight="1" x14ac:dyDescent="0.15">
      <c r="H8088" s="46"/>
      <c r="I8088" s="46"/>
    </row>
    <row r="8089" spans="8:9" ht="20.100000000000001" customHeight="1" x14ac:dyDescent="0.15">
      <c r="H8089" s="46"/>
      <c r="I8089" s="46"/>
    </row>
    <row r="8090" spans="8:9" ht="20.100000000000001" customHeight="1" x14ac:dyDescent="0.15">
      <c r="H8090" s="46"/>
      <c r="I8090" s="46"/>
    </row>
    <row r="8091" spans="8:9" ht="20.100000000000001" customHeight="1" x14ac:dyDescent="0.15">
      <c r="H8091" s="46"/>
      <c r="I8091" s="46"/>
    </row>
    <row r="8092" spans="8:9" ht="20.100000000000001" customHeight="1" x14ac:dyDescent="0.15">
      <c r="H8092" s="46"/>
      <c r="I8092" s="46"/>
    </row>
    <row r="8093" spans="8:9" ht="20.100000000000001" customHeight="1" x14ac:dyDescent="0.15">
      <c r="H8093" s="46"/>
      <c r="I8093" s="46"/>
    </row>
    <row r="8094" spans="8:9" ht="20.100000000000001" customHeight="1" x14ac:dyDescent="0.15">
      <c r="H8094" s="46"/>
      <c r="I8094" s="46"/>
    </row>
    <row r="8095" spans="8:9" ht="20.100000000000001" customHeight="1" x14ac:dyDescent="0.15">
      <c r="H8095" s="46"/>
      <c r="I8095" s="46"/>
    </row>
    <row r="8096" spans="8:9" ht="20.100000000000001" customHeight="1" x14ac:dyDescent="0.15">
      <c r="H8096" s="46"/>
      <c r="I8096" s="46"/>
    </row>
    <row r="8097" spans="8:9" ht="20.100000000000001" customHeight="1" x14ac:dyDescent="0.15">
      <c r="H8097" s="46"/>
      <c r="I8097" s="46"/>
    </row>
    <row r="8098" spans="8:9" ht="20.100000000000001" customHeight="1" x14ac:dyDescent="0.15">
      <c r="H8098" s="46"/>
      <c r="I8098" s="46"/>
    </row>
    <row r="8099" spans="8:9" ht="20.100000000000001" customHeight="1" x14ac:dyDescent="0.15">
      <c r="H8099" s="46"/>
      <c r="I8099" s="46"/>
    </row>
    <row r="8100" spans="8:9" ht="20.100000000000001" customHeight="1" x14ac:dyDescent="0.15">
      <c r="H8100" s="46"/>
      <c r="I8100" s="46"/>
    </row>
    <row r="8101" spans="8:9" ht="20.100000000000001" customHeight="1" x14ac:dyDescent="0.15">
      <c r="H8101" s="46"/>
      <c r="I8101" s="46"/>
    </row>
    <row r="8102" spans="8:9" ht="20.100000000000001" customHeight="1" x14ac:dyDescent="0.15">
      <c r="H8102" s="46"/>
      <c r="I8102" s="46"/>
    </row>
    <row r="8103" spans="8:9" ht="20.100000000000001" customHeight="1" x14ac:dyDescent="0.15">
      <c r="H8103" s="46"/>
      <c r="I8103" s="46"/>
    </row>
    <row r="8104" spans="8:9" ht="20.100000000000001" customHeight="1" x14ac:dyDescent="0.15">
      <c r="H8104" s="46"/>
      <c r="I8104" s="46"/>
    </row>
    <row r="8105" spans="8:9" ht="20.100000000000001" customHeight="1" x14ac:dyDescent="0.15">
      <c r="H8105" s="46"/>
      <c r="I8105" s="46"/>
    </row>
    <row r="8106" spans="8:9" ht="20.100000000000001" customHeight="1" x14ac:dyDescent="0.15">
      <c r="H8106" s="46"/>
      <c r="I8106" s="46"/>
    </row>
    <row r="8107" spans="8:9" ht="20.100000000000001" customHeight="1" x14ac:dyDescent="0.15">
      <c r="H8107" s="46"/>
      <c r="I8107" s="46"/>
    </row>
    <row r="8108" spans="8:9" ht="20.100000000000001" customHeight="1" x14ac:dyDescent="0.15">
      <c r="H8108" s="46"/>
      <c r="I8108" s="46"/>
    </row>
    <row r="8109" spans="8:9" ht="20.100000000000001" customHeight="1" x14ac:dyDescent="0.15">
      <c r="H8109" s="46"/>
      <c r="I8109" s="46"/>
    </row>
    <row r="8110" spans="8:9" ht="20.100000000000001" customHeight="1" x14ac:dyDescent="0.15">
      <c r="H8110" s="46"/>
      <c r="I8110" s="46"/>
    </row>
    <row r="8111" spans="8:9" ht="20.100000000000001" customHeight="1" x14ac:dyDescent="0.15">
      <c r="H8111" s="46"/>
      <c r="I8111" s="46"/>
    </row>
    <row r="8112" spans="8:9" ht="20.100000000000001" customHeight="1" x14ac:dyDescent="0.15">
      <c r="H8112" s="46"/>
      <c r="I8112" s="46"/>
    </row>
    <row r="8113" spans="8:9" ht="20.100000000000001" customHeight="1" x14ac:dyDescent="0.15">
      <c r="H8113" s="46"/>
      <c r="I8113" s="46"/>
    </row>
    <row r="8114" spans="8:9" ht="20.100000000000001" customHeight="1" x14ac:dyDescent="0.15">
      <c r="H8114" s="46"/>
      <c r="I8114" s="46"/>
    </row>
    <row r="8115" spans="8:9" ht="20.100000000000001" customHeight="1" x14ac:dyDescent="0.15">
      <c r="H8115" s="46"/>
      <c r="I8115" s="46"/>
    </row>
    <row r="8116" spans="8:9" ht="20.100000000000001" customHeight="1" x14ac:dyDescent="0.15">
      <c r="H8116" s="46"/>
      <c r="I8116" s="46"/>
    </row>
    <row r="8117" spans="8:9" ht="20.100000000000001" customHeight="1" x14ac:dyDescent="0.15">
      <c r="H8117" s="46"/>
      <c r="I8117" s="46"/>
    </row>
    <row r="8118" spans="8:9" ht="20.100000000000001" customHeight="1" x14ac:dyDescent="0.15">
      <c r="H8118" s="46"/>
      <c r="I8118" s="46"/>
    </row>
    <row r="8119" spans="8:9" ht="20.100000000000001" customHeight="1" x14ac:dyDescent="0.15">
      <c r="H8119" s="46"/>
      <c r="I8119" s="46"/>
    </row>
    <row r="8120" spans="8:9" ht="20.100000000000001" customHeight="1" x14ac:dyDescent="0.15">
      <c r="H8120" s="46"/>
      <c r="I8120" s="46"/>
    </row>
    <row r="8121" spans="8:9" ht="20.100000000000001" customHeight="1" x14ac:dyDescent="0.15">
      <c r="H8121" s="46"/>
      <c r="I8121" s="46"/>
    </row>
    <row r="8122" spans="8:9" ht="20.100000000000001" customHeight="1" x14ac:dyDescent="0.15">
      <c r="H8122" s="46"/>
      <c r="I8122" s="46"/>
    </row>
    <row r="8123" spans="8:9" ht="20.100000000000001" customHeight="1" x14ac:dyDescent="0.15">
      <c r="H8123" s="46"/>
      <c r="I8123" s="46"/>
    </row>
    <row r="8124" spans="8:9" ht="20.100000000000001" customHeight="1" x14ac:dyDescent="0.15">
      <c r="H8124" s="46"/>
      <c r="I8124" s="46"/>
    </row>
    <row r="8125" spans="8:9" ht="20.100000000000001" customHeight="1" x14ac:dyDescent="0.15">
      <c r="H8125" s="46"/>
      <c r="I8125" s="46"/>
    </row>
    <row r="8126" spans="8:9" ht="20.100000000000001" customHeight="1" x14ac:dyDescent="0.15">
      <c r="H8126" s="46"/>
      <c r="I8126" s="46"/>
    </row>
    <row r="8127" spans="8:9" ht="20.100000000000001" customHeight="1" x14ac:dyDescent="0.15">
      <c r="H8127" s="46"/>
      <c r="I8127" s="46"/>
    </row>
    <row r="8128" spans="8:9" ht="20.100000000000001" customHeight="1" x14ac:dyDescent="0.15">
      <c r="H8128" s="46"/>
      <c r="I8128" s="46"/>
    </row>
    <row r="8129" spans="8:9" ht="20.100000000000001" customHeight="1" x14ac:dyDescent="0.15">
      <c r="H8129" s="46"/>
      <c r="I8129" s="46"/>
    </row>
    <row r="8130" spans="8:9" ht="20.100000000000001" customHeight="1" x14ac:dyDescent="0.15">
      <c r="H8130" s="46"/>
      <c r="I8130" s="46"/>
    </row>
    <row r="8131" spans="8:9" ht="20.100000000000001" customHeight="1" x14ac:dyDescent="0.15">
      <c r="H8131" s="46"/>
      <c r="I8131" s="46"/>
    </row>
    <row r="8132" spans="8:9" ht="20.100000000000001" customHeight="1" x14ac:dyDescent="0.15">
      <c r="H8132" s="46"/>
      <c r="I8132" s="46"/>
    </row>
    <row r="8133" spans="8:9" ht="20.100000000000001" customHeight="1" x14ac:dyDescent="0.15">
      <c r="H8133" s="46"/>
      <c r="I8133" s="46"/>
    </row>
    <row r="8134" spans="8:9" ht="20.100000000000001" customHeight="1" x14ac:dyDescent="0.15">
      <c r="H8134" s="46"/>
      <c r="I8134" s="46"/>
    </row>
    <row r="8135" spans="8:9" ht="20.100000000000001" customHeight="1" x14ac:dyDescent="0.15">
      <c r="H8135" s="46"/>
      <c r="I8135" s="46"/>
    </row>
    <row r="8136" spans="8:9" ht="20.100000000000001" customHeight="1" x14ac:dyDescent="0.15">
      <c r="H8136" s="46"/>
      <c r="I8136" s="46"/>
    </row>
    <row r="8137" spans="8:9" ht="20.100000000000001" customHeight="1" x14ac:dyDescent="0.15">
      <c r="H8137" s="46"/>
      <c r="I8137" s="46"/>
    </row>
    <row r="8138" spans="8:9" ht="20.100000000000001" customHeight="1" x14ac:dyDescent="0.15">
      <c r="H8138" s="46"/>
      <c r="I8138" s="46"/>
    </row>
    <row r="8139" spans="8:9" ht="20.100000000000001" customHeight="1" x14ac:dyDescent="0.15">
      <c r="H8139" s="46"/>
      <c r="I8139" s="46"/>
    </row>
    <row r="8140" spans="8:9" ht="20.100000000000001" customHeight="1" x14ac:dyDescent="0.15">
      <c r="H8140" s="46"/>
      <c r="I8140" s="46"/>
    </row>
    <row r="8141" spans="8:9" ht="20.100000000000001" customHeight="1" x14ac:dyDescent="0.15">
      <c r="H8141" s="46"/>
      <c r="I8141" s="46"/>
    </row>
    <row r="8142" spans="8:9" ht="20.100000000000001" customHeight="1" x14ac:dyDescent="0.15">
      <c r="H8142" s="46"/>
      <c r="I8142" s="46"/>
    </row>
    <row r="8143" spans="8:9" ht="20.100000000000001" customHeight="1" x14ac:dyDescent="0.15">
      <c r="H8143" s="46"/>
      <c r="I8143" s="46"/>
    </row>
    <row r="8144" spans="8:9" ht="20.100000000000001" customHeight="1" x14ac:dyDescent="0.15">
      <c r="H8144" s="46"/>
      <c r="I8144" s="46"/>
    </row>
    <row r="8145" spans="8:9" ht="20.100000000000001" customHeight="1" x14ac:dyDescent="0.15">
      <c r="H8145" s="46"/>
      <c r="I8145" s="46"/>
    </row>
    <row r="8146" spans="8:9" ht="20.100000000000001" customHeight="1" x14ac:dyDescent="0.15">
      <c r="H8146" s="46"/>
      <c r="I8146" s="46"/>
    </row>
    <row r="8147" spans="8:9" ht="20.100000000000001" customHeight="1" x14ac:dyDescent="0.15">
      <c r="H8147" s="46"/>
      <c r="I8147" s="46"/>
    </row>
    <row r="8148" spans="8:9" ht="20.100000000000001" customHeight="1" x14ac:dyDescent="0.15">
      <c r="H8148" s="46"/>
      <c r="I8148" s="46"/>
    </row>
    <row r="8149" spans="8:9" ht="20.100000000000001" customHeight="1" x14ac:dyDescent="0.15">
      <c r="H8149" s="46"/>
      <c r="I8149" s="46"/>
    </row>
    <row r="8150" spans="8:9" ht="20.100000000000001" customHeight="1" x14ac:dyDescent="0.15">
      <c r="H8150" s="46"/>
      <c r="I8150" s="46"/>
    </row>
    <row r="8151" spans="8:9" ht="20.100000000000001" customHeight="1" x14ac:dyDescent="0.15">
      <c r="H8151" s="46"/>
      <c r="I8151" s="46"/>
    </row>
    <row r="8152" spans="8:9" ht="20.100000000000001" customHeight="1" x14ac:dyDescent="0.15">
      <c r="H8152" s="46"/>
      <c r="I8152" s="46"/>
    </row>
    <row r="8153" spans="8:9" ht="20.100000000000001" customHeight="1" x14ac:dyDescent="0.15">
      <c r="H8153" s="46"/>
      <c r="I8153" s="46"/>
    </row>
    <row r="8154" spans="8:9" ht="20.100000000000001" customHeight="1" x14ac:dyDescent="0.15">
      <c r="H8154" s="46"/>
      <c r="I8154" s="46"/>
    </row>
    <row r="8155" spans="8:9" ht="20.100000000000001" customHeight="1" x14ac:dyDescent="0.15">
      <c r="H8155" s="46"/>
      <c r="I8155" s="46"/>
    </row>
    <row r="8156" spans="8:9" ht="20.100000000000001" customHeight="1" x14ac:dyDescent="0.15">
      <c r="H8156" s="46"/>
      <c r="I8156" s="46"/>
    </row>
    <row r="8157" spans="8:9" ht="20.100000000000001" customHeight="1" x14ac:dyDescent="0.15">
      <c r="H8157" s="46"/>
      <c r="I8157" s="46"/>
    </row>
    <row r="8158" spans="8:9" ht="20.100000000000001" customHeight="1" x14ac:dyDescent="0.15">
      <c r="H8158" s="46"/>
      <c r="I8158" s="46"/>
    </row>
    <row r="8159" spans="8:9" ht="20.100000000000001" customHeight="1" x14ac:dyDescent="0.15">
      <c r="H8159" s="46"/>
      <c r="I8159" s="46"/>
    </row>
    <row r="8160" spans="8:9" ht="20.100000000000001" customHeight="1" x14ac:dyDescent="0.15">
      <c r="H8160" s="46"/>
      <c r="I8160" s="46"/>
    </row>
    <row r="8161" spans="8:9" ht="20.100000000000001" customHeight="1" x14ac:dyDescent="0.15">
      <c r="H8161" s="46"/>
      <c r="I8161" s="46"/>
    </row>
    <row r="8162" spans="8:9" ht="20.100000000000001" customHeight="1" x14ac:dyDescent="0.15">
      <c r="H8162" s="46"/>
      <c r="I8162" s="46"/>
    </row>
    <row r="8163" spans="8:9" ht="20.100000000000001" customHeight="1" x14ac:dyDescent="0.15">
      <c r="H8163" s="46"/>
      <c r="I8163" s="46"/>
    </row>
    <row r="8164" spans="8:9" ht="20.100000000000001" customHeight="1" x14ac:dyDescent="0.15">
      <c r="H8164" s="46"/>
      <c r="I8164" s="46"/>
    </row>
    <row r="8165" spans="8:9" ht="20.100000000000001" customHeight="1" x14ac:dyDescent="0.15">
      <c r="H8165" s="46"/>
      <c r="I8165" s="46"/>
    </row>
    <row r="8166" spans="8:9" ht="20.100000000000001" customHeight="1" x14ac:dyDescent="0.15">
      <c r="H8166" s="46"/>
      <c r="I8166" s="46"/>
    </row>
    <row r="8167" spans="8:9" ht="20.100000000000001" customHeight="1" x14ac:dyDescent="0.15">
      <c r="H8167" s="46"/>
      <c r="I8167" s="46"/>
    </row>
    <row r="8168" spans="8:9" ht="20.100000000000001" customHeight="1" x14ac:dyDescent="0.15">
      <c r="H8168" s="46"/>
      <c r="I8168" s="46"/>
    </row>
    <row r="8169" spans="8:9" ht="20.100000000000001" customHeight="1" x14ac:dyDescent="0.15">
      <c r="H8169" s="46"/>
      <c r="I8169" s="46"/>
    </row>
    <row r="8170" spans="8:9" ht="20.100000000000001" customHeight="1" x14ac:dyDescent="0.15">
      <c r="H8170" s="46"/>
      <c r="I8170" s="46"/>
    </row>
    <row r="8171" spans="8:9" ht="20.100000000000001" customHeight="1" x14ac:dyDescent="0.15">
      <c r="H8171" s="46"/>
      <c r="I8171" s="46"/>
    </row>
    <row r="8172" spans="8:9" ht="20.100000000000001" customHeight="1" x14ac:dyDescent="0.15">
      <c r="H8172" s="46"/>
      <c r="I8172" s="46"/>
    </row>
    <row r="8173" spans="8:9" ht="20.100000000000001" customHeight="1" x14ac:dyDescent="0.15">
      <c r="H8173" s="46"/>
      <c r="I8173" s="46"/>
    </row>
    <row r="8174" spans="8:9" ht="20.100000000000001" customHeight="1" x14ac:dyDescent="0.15">
      <c r="H8174" s="46"/>
      <c r="I8174" s="46"/>
    </row>
    <row r="8175" spans="8:9" ht="20.100000000000001" customHeight="1" x14ac:dyDescent="0.15">
      <c r="H8175" s="46"/>
      <c r="I8175" s="46"/>
    </row>
    <row r="8176" spans="8:9" ht="20.100000000000001" customHeight="1" x14ac:dyDescent="0.15">
      <c r="H8176" s="46"/>
      <c r="I8176" s="46"/>
    </row>
    <row r="8177" spans="8:9" ht="20.100000000000001" customHeight="1" x14ac:dyDescent="0.15">
      <c r="H8177" s="46"/>
      <c r="I8177" s="46"/>
    </row>
    <row r="8178" spans="8:9" ht="20.100000000000001" customHeight="1" x14ac:dyDescent="0.15">
      <c r="H8178" s="46"/>
      <c r="I8178" s="46"/>
    </row>
    <row r="8179" spans="8:9" ht="20.100000000000001" customHeight="1" x14ac:dyDescent="0.15">
      <c r="H8179" s="46"/>
      <c r="I8179" s="46"/>
    </row>
    <row r="8180" spans="8:9" ht="20.100000000000001" customHeight="1" x14ac:dyDescent="0.15">
      <c r="H8180" s="46"/>
      <c r="I8180" s="46"/>
    </row>
    <row r="8181" spans="8:9" ht="20.100000000000001" customHeight="1" x14ac:dyDescent="0.15">
      <c r="H8181" s="46"/>
      <c r="I8181" s="46"/>
    </row>
    <row r="8182" spans="8:9" ht="20.100000000000001" customHeight="1" x14ac:dyDescent="0.15">
      <c r="H8182" s="46"/>
      <c r="I8182" s="46"/>
    </row>
    <row r="8183" spans="8:9" ht="20.100000000000001" customHeight="1" x14ac:dyDescent="0.15">
      <c r="H8183" s="46"/>
      <c r="I8183" s="46"/>
    </row>
    <row r="8184" spans="8:9" ht="20.100000000000001" customHeight="1" x14ac:dyDescent="0.15">
      <c r="H8184" s="46"/>
      <c r="I8184" s="46"/>
    </row>
    <row r="8185" spans="8:9" ht="20.100000000000001" customHeight="1" x14ac:dyDescent="0.15">
      <c r="H8185" s="46"/>
      <c r="I8185" s="46"/>
    </row>
    <row r="8186" spans="8:9" ht="20.100000000000001" customHeight="1" x14ac:dyDescent="0.15">
      <c r="H8186" s="46"/>
      <c r="I8186" s="46"/>
    </row>
    <row r="8187" spans="8:9" ht="20.100000000000001" customHeight="1" x14ac:dyDescent="0.15">
      <c r="H8187" s="46"/>
      <c r="I8187" s="46"/>
    </row>
    <row r="8188" spans="8:9" ht="20.100000000000001" customHeight="1" x14ac:dyDescent="0.15">
      <c r="H8188" s="46"/>
      <c r="I8188" s="46"/>
    </row>
    <row r="8189" spans="8:9" ht="20.100000000000001" customHeight="1" x14ac:dyDescent="0.15">
      <c r="H8189" s="46"/>
      <c r="I8189" s="46"/>
    </row>
    <row r="8190" spans="8:9" ht="20.100000000000001" customHeight="1" x14ac:dyDescent="0.15">
      <c r="H8190" s="46"/>
      <c r="I8190" s="46"/>
    </row>
    <row r="8191" spans="8:9" ht="20.100000000000001" customHeight="1" x14ac:dyDescent="0.15">
      <c r="H8191" s="46"/>
      <c r="I8191" s="46"/>
    </row>
    <row r="8192" spans="8:9" ht="20.100000000000001" customHeight="1" x14ac:dyDescent="0.15">
      <c r="H8192" s="46"/>
      <c r="I8192" s="46"/>
    </row>
    <row r="8193" spans="8:9" ht="20.100000000000001" customHeight="1" x14ac:dyDescent="0.15">
      <c r="H8193" s="46"/>
      <c r="I8193" s="46"/>
    </row>
    <row r="8194" spans="8:9" ht="20.100000000000001" customHeight="1" x14ac:dyDescent="0.15">
      <c r="H8194" s="46"/>
      <c r="I8194" s="46"/>
    </row>
    <row r="8195" spans="8:9" ht="20.100000000000001" customHeight="1" x14ac:dyDescent="0.15">
      <c r="H8195" s="46"/>
      <c r="I8195" s="46"/>
    </row>
    <row r="8196" spans="8:9" ht="20.100000000000001" customHeight="1" x14ac:dyDescent="0.15">
      <c r="H8196" s="46"/>
      <c r="I8196" s="46"/>
    </row>
    <row r="8197" spans="8:9" ht="20.100000000000001" customHeight="1" x14ac:dyDescent="0.15">
      <c r="H8197" s="46"/>
      <c r="I8197" s="46"/>
    </row>
    <row r="8198" spans="8:9" ht="20.100000000000001" customHeight="1" x14ac:dyDescent="0.15">
      <c r="H8198" s="46"/>
      <c r="I8198" s="46"/>
    </row>
    <row r="8199" spans="8:9" ht="20.100000000000001" customHeight="1" x14ac:dyDescent="0.15">
      <c r="H8199" s="46"/>
      <c r="I8199" s="46"/>
    </row>
    <row r="8200" spans="8:9" ht="20.100000000000001" customHeight="1" x14ac:dyDescent="0.15">
      <c r="H8200" s="46"/>
      <c r="I8200" s="46"/>
    </row>
    <row r="8201" spans="8:9" ht="20.100000000000001" customHeight="1" x14ac:dyDescent="0.15">
      <c r="H8201" s="46"/>
      <c r="I8201" s="46"/>
    </row>
    <row r="8202" spans="8:9" ht="20.100000000000001" customHeight="1" x14ac:dyDescent="0.15">
      <c r="H8202" s="46"/>
      <c r="I8202" s="46"/>
    </row>
    <row r="8203" spans="8:9" ht="20.100000000000001" customHeight="1" x14ac:dyDescent="0.15">
      <c r="H8203" s="46"/>
      <c r="I8203" s="46"/>
    </row>
    <row r="8204" spans="8:9" ht="20.100000000000001" customHeight="1" x14ac:dyDescent="0.15">
      <c r="H8204" s="46"/>
      <c r="I8204" s="46"/>
    </row>
    <row r="8205" spans="8:9" ht="20.100000000000001" customHeight="1" x14ac:dyDescent="0.15">
      <c r="H8205" s="46"/>
      <c r="I8205" s="46"/>
    </row>
    <row r="8206" spans="8:9" ht="20.100000000000001" customHeight="1" x14ac:dyDescent="0.15">
      <c r="H8206" s="46"/>
      <c r="I8206" s="46"/>
    </row>
    <row r="8207" spans="8:9" ht="20.100000000000001" customHeight="1" x14ac:dyDescent="0.15">
      <c r="H8207" s="46"/>
      <c r="I8207" s="46"/>
    </row>
    <row r="8208" spans="8:9" ht="20.100000000000001" customHeight="1" x14ac:dyDescent="0.15">
      <c r="H8208" s="46"/>
      <c r="I8208" s="46"/>
    </row>
    <row r="8209" spans="8:9" ht="20.100000000000001" customHeight="1" x14ac:dyDescent="0.15">
      <c r="H8209" s="46"/>
      <c r="I8209" s="46"/>
    </row>
    <row r="8210" spans="8:9" ht="20.100000000000001" customHeight="1" x14ac:dyDescent="0.15">
      <c r="H8210" s="46"/>
      <c r="I8210" s="46"/>
    </row>
    <row r="8211" spans="8:9" ht="20.100000000000001" customHeight="1" x14ac:dyDescent="0.15">
      <c r="H8211" s="46"/>
      <c r="I8211" s="46"/>
    </row>
    <row r="8212" spans="8:9" ht="20.100000000000001" customHeight="1" x14ac:dyDescent="0.15">
      <c r="H8212" s="46"/>
      <c r="I8212" s="46"/>
    </row>
    <row r="8213" spans="8:9" ht="20.100000000000001" customHeight="1" x14ac:dyDescent="0.15">
      <c r="H8213" s="46"/>
      <c r="I8213" s="46"/>
    </row>
    <row r="8214" spans="8:9" ht="20.100000000000001" customHeight="1" x14ac:dyDescent="0.15">
      <c r="H8214" s="46"/>
      <c r="I8214" s="46"/>
    </row>
    <row r="8215" spans="8:9" ht="20.100000000000001" customHeight="1" x14ac:dyDescent="0.15">
      <c r="H8215" s="46"/>
      <c r="I8215" s="46"/>
    </row>
    <row r="8216" spans="8:9" ht="20.100000000000001" customHeight="1" x14ac:dyDescent="0.15">
      <c r="H8216" s="46"/>
      <c r="I8216" s="46"/>
    </row>
    <row r="8217" spans="8:9" ht="20.100000000000001" customHeight="1" x14ac:dyDescent="0.15">
      <c r="H8217" s="46"/>
      <c r="I8217" s="46"/>
    </row>
    <row r="8218" spans="8:9" ht="20.100000000000001" customHeight="1" x14ac:dyDescent="0.15">
      <c r="H8218" s="46"/>
      <c r="I8218" s="46"/>
    </row>
    <row r="8219" spans="8:9" ht="20.100000000000001" customHeight="1" x14ac:dyDescent="0.15">
      <c r="H8219" s="46"/>
      <c r="I8219" s="46"/>
    </row>
    <row r="8220" spans="8:9" ht="20.100000000000001" customHeight="1" x14ac:dyDescent="0.15">
      <c r="H8220" s="46"/>
      <c r="I8220" s="46"/>
    </row>
    <row r="8221" spans="8:9" ht="20.100000000000001" customHeight="1" x14ac:dyDescent="0.15">
      <c r="H8221" s="46"/>
      <c r="I8221" s="46"/>
    </row>
    <row r="8222" spans="8:9" ht="20.100000000000001" customHeight="1" x14ac:dyDescent="0.15">
      <c r="H8222" s="46"/>
      <c r="I8222" s="46"/>
    </row>
    <row r="8223" spans="8:9" ht="20.100000000000001" customHeight="1" x14ac:dyDescent="0.15">
      <c r="H8223" s="46"/>
      <c r="I8223" s="46"/>
    </row>
    <row r="8224" spans="8:9" ht="20.100000000000001" customHeight="1" x14ac:dyDescent="0.15">
      <c r="H8224" s="46"/>
      <c r="I8224" s="46"/>
    </row>
    <row r="8225" spans="8:9" ht="20.100000000000001" customHeight="1" x14ac:dyDescent="0.15">
      <c r="H8225" s="46"/>
      <c r="I8225" s="46"/>
    </row>
    <row r="8226" spans="8:9" ht="20.100000000000001" customHeight="1" x14ac:dyDescent="0.15">
      <c r="H8226" s="46"/>
      <c r="I8226" s="46"/>
    </row>
    <row r="8227" spans="8:9" ht="20.100000000000001" customHeight="1" x14ac:dyDescent="0.15">
      <c r="H8227" s="46"/>
      <c r="I8227" s="46"/>
    </row>
    <row r="8228" spans="8:9" ht="20.100000000000001" customHeight="1" x14ac:dyDescent="0.15">
      <c r="H8228" s="46"/>
      <c r="I8228" s="46"/>
    </row>
    <row r="8229" spans="8:9" ht="20.100000000000001" customHeight="1" x14ac:dyDescent="0.15">
      <c r="H8229" s="46"/>
      <c r="I8229" s="46"/>
    </row>
    <row r="8230" spans="8:9" ht="20.100000000000001" customHeight="1" x14ac:dyDescent="0.15">
      <c r="H8230" s="46"/>
      <c r="I8230" s="46"/>
    </row>
    <row r="8231" spans="8:9" ht="20.100000000000001" customHeight="1" x14ac:dyDescent="0.15">
      <c r="H8231" s="46"/>
      <c r="I8231" s="46"/>
    </row>
    <row r="8232" spans="8:9" ht="20.100000000000001" customHeight="1" x14ac:dyDescent="0.15">
      <c r="H8232" s="46"/>
      <c r="I8232" s="46"/>
    </row>
    <row r="8233" spans="8:9" ht="20.100000000000001" customHeight="1" x14ac:dyDescent="0.15">
      <c r="H8233" s="46"/>
      <c r="I8233" s="46"/>
    </row>
    <row r="8234" spans="8:9" ht="20.100000000000001" customHeight="1" x14ac:dyDescent="0.15">
      <c r="H8234" s="46"/>
      <c r="I8234" s="46"/>
    </row>
    <row r="8235" spans="8:9" ht="20.100000000000001" customHeight="1" x14ac:dyDescent="0.15">
      <c r="H8235" s="46"/>
      <c r="I8235" s="46"/>
    </row>
    <row r="8236" spans="8:9" ht="20.100000000000001" customHeight="1" x14ac:dyDescent="0.15">
      <c r="H8236" s="46"/>
      <c r="I8236" s="46"/>
    </row>
    <row r="8237" spans="8:9" ht="20.100000000000001" customHeight="1" x14ac:dyDescent="0.15">
      <c r="H8237" s="46"/>
      <c r="I8237" s="46"/>
    </row>
    <row r="8238" spans="8:9" ht="20.100000000000001" customHeight="1" x14ac:dyDescent="0.15">
      <c r="H8238" s="46"/>
      <c r="I8238" s="46"/>
    </row>
    <row r="8239" spans="8:9" ht="20.100000000000001" customHeight="1" x14ac:dyDescent="0.15">
      <c r="H8239" s="46"/>
      <c r="I8239" s="46"/>
    </row>
    <row r="8240" spans="8:9" ht="20.100000000000001" customHeight="1" x14ac:dyDescent="0.15">
      <c r="H8240" s="46"/>
      <c r="I8240" s="46"/>
    </row>
    <row r="8241" spans="8:9" ht="20.100000000000001" customHeight="1" x14ac:dyDescent="0.15">
      <c r="H8241" s="46"/>
      <c r="I8241" s="46"/>
    </row>
    <row r="8242" spans="8:9" ht="20.100000000000001" customHeight="1" x14ac:dyDescent="0.15">
      <c r="H8242" s="46"/>
      <c r="I8242" s="46"/>
    </row>
    <row r="8243" spans="8:9" ht="20.100000000000001" customHeight="1" x14ac:dyDescent="0.15">
      <c r="H8243" s="46"/>
      <c r="I8243" s="46"/>
    </row>
    <row r="8244" spans="8:9" ht="20.100000000000001" customHeight="1" x14ac:dyDescent="0.15">
      <c r="H8244" s="46"/>
      <c r="I8244" s="46"/>
    </row>
    <row r="8245" spans="8:9" ht="20.100000000000001" customHeight="1" x14ac:dyDescent="0.15">
      <c r="H8245" s="46"/>
      <c r="I8245" s="46"/>
    </row>
    <row r="8246" spans="8:9" ht="20.100000000000001" customHeight="1" x14ac:dyDescent="0.15">
      <c r="H8246" s="46"/>
      <c r="I8246" s="46"/>
    </row>
    <row r="8247" spans="8:9" ht="20.100000000000001" customHeight="1" x14ac:dyDescent="0.15">
      <c r="H8247" s="46"/>
      <c r="I8247" s="46"/>
    </row>
    <row r="8248" spans="8:9" ht="20.100000000000001" customHeight="1" x14ac:dyDescent="0.15">
      <c r="H8248" s="46"/>
      <c r="I8248" s="46"/>
    </row>
    <row r="8249" spans="8:9" ht="20.100000000000001" customHeight="1" x14ac:dyDescent="0.15">
      <c r="H8249" s="46"/>
      <c r="I8249" s="46"/>
    </row>
    <row r="8250" spans="8:9" ht="20.100000000000001" customHeight="1" x14ac:dyDescent="0.15">
      <c r="H8250" s="46"/>
      <c r="I8250" s="46"/>
    </row>
    <row r="8251" spans="8:9" ht="20.100000000000001" customHeight="1" x14ac:dyDescent="0.15">
      <c r="H8251" s="46"/>
      <c r="I8251" s="46"/>
    </row>
    <row r="8252" spans="8:9" ht="20.100000000000001" customHeight="1" x14ac:dyDescent="0.15">
      <c r="H8252" s="46"/>
      <c r="I8252" s="46"/>
    </row>
    <row r="8253" spans="8:9" ht="20.100000000000001" customHeight="1" x14ac:dyDescent="0.15">
      <c r="H8253" s="46"/>
      <c r="I8253" s="46"/>
    </row>
    <row r="8254" spans="8:9" ht="20.100000000000001" customHeight="1" x14ac:dyDescent="0.15">
      <c r="H8254" s="46"/>
      <c r="I8254" s="46"/>
    </row>
    <row r="8255" spans="8:9" ht="20.100000000000001" customHeight="1" x14ac:dyDescent="0.15">
      <c r="H8255" s="46"/>
      <c r="I8255" s="46"/>
    </row>
    <row r="8256" spans="8:9" ht="20.100000000000001" customHeight="1" x14ac:dyDescent="0.15">
      <c r="H8256" s="46"/>
      <c r="I8256" s="46"/>
    </row>
    <row r="8257" spans="8:9" ht="20.100000000000001" customHeight="1" x14ac:dyDescent="0.15">
      <c r="H8257" s="46"/>
      <c r="I8257" s="46"/>
    </row>
    <row r="8258" spans="8:9" ht="20.100000000000001" customHeight="1" x14ac:dyDescent="0.15">
      <c r="H8258" s="46"/>
      <c r="I8258" s="46"/>
    </row>
    <row r="8259" spans="8:9" ht="20.100000000000001" customHeight="1" x14ac:dyDescent="0.15">
      <c r="H8259" s="46"/>
      <c r="I8259" s="46"/>
    </row>
    <row r="8260" spans="8:9" ht="20.100000000000001" customHeight="1" x14ac:dyDescent="0.15">
      <c r="H8260" s="46"/>
      <c r="I8260" s="46"/>
    </row>
    <row r="8261" spans="8:9" ht="20.100000000000001" customHeight="1" x14ac:dyDescent="0.15">
      <c r="H8261" s="46"/>
      <c r="I8261" s="46"/>
    </row>
    <row r="8262" spans="8:9" ht="20.100000000000001" customHeight="1" x14ac:dyDescent="0.15">
      <c r="H8262" s="46"/>
      <c r="I8262" s="46"/>
    </row>
    <row r="8263" spans="8:9" ht="20.100000000000001" customHeight="1" x14ac:dyDescent="0.15">
      <c r="H8263" s="46"/>
      <c r="I8263" s="46"/>
    </row>
    <row r="8264" spans="8:9" ht="20.100000000000001" customHeight="1" x14ac:dyDescent="0.15">
      <c r="H8264" s="46"/>
      <c r="I8264" s="46"/>
    </row>
    <row r="8265" spans="8:9" ht="20.100000000000001" customHeight="1" x14ac:dyDescent="0.15">
      <c r="H8265" s="46"/>
      <c r="I8265" s="46"/>
    </row>
    <row r="8266" spans="8:9" ht="20.100000000000001" customHeight="1" x14ac:dyDescent="0.15">
      <c r="H8266" s="46"/>
      <c r="I8266" s="46"/>
    </row>
    <row r="8267" spans="8:9" ht="20.100000000000001" customHeight="1" x14ac:dyDescent="0.15">
      <c r="H8267" s="46"/>
      <c r="I8267" s="46"/>
    </row>
    <row r="8268" spans="8:9" ht="20.100000000000001" customHeight="1" x14ac:dyDescent="0.15">
      <c r="H8268" s="46"/>
      <c r="I8268" s="46"/>
    </row>
    <row r="8269" spans="8:9" ht="20.100000000000001" customHeight="1" x14ac:dyDescent="0.15">
      <c r="H8269" s="46"/>
      <c r="I8269" s="46"/>
    </row>
    <row r="8270" spans="8:9" ht="20.100000000000001" customHeight="1" x14ac:dyDescent="0.15">
      <c r="H8270" s="46"/>
      <c r="I8270" s="46"/>
    </row>
    <row r="8271" spans="8:9" ht="20.100000000000001" customHeight="1" x14ac:dyDescent="0.15">
      <c r="H8271" s="46"/>
      <c r="I8271" s="46"/>
    </row>
    <row r="8272" spans="8:9" ht="20.100000000000001" customHeight="1" x14ac:dyDescent="0.15">
      <c r="H8272" s="46"/>
      <c r="I8272" s="46"/>
    </row>
    <row r="8273" spans="8:9" ht="20.100000000000001" customHeight="1" x14ac:dyDescent="0.15">
      <c r="H8273" s="46"/>
      <c r="I8273" s="46"/>
    </row>
    <row r="8274" spans="8:9" ht="20.100000000000001" customHeight="1" x14ac:dyDescent="0.15">
      <c r="H8274" s="46"/>
      <c r="I8274" s="46"/>
    </row>
    <row r="8275" spans="8:9" ht="20.100000000000001" customHeight="1" x14ac:dyDescent="0.15">
      <c r="H8275" s="46"/>
      <c r="I8275" s="46"/>
    </row>
    <row r="8276" spans="8:9" ht="20.100000000000001" customHeight="1" x14ac:dyDescent="0.15">
      <c r="H8276" s="46"/>
      <c r="I8276" s="46"/>
    </row>
    <row r="8277" spans="8:9" ht="20.100000000000001" customHeight="1" x14ac:dyDescent="0.15">
      <c r="H8277" s="46"/>
      <c r="I8277" s="46"/>
    </row>
    <row r="8278" spans="8:9" ht="20.100000000000001" customHeight="1" x14ac:dyDescent="0.15">
      <c r="H8278" s="46"/>
      <c r="I8278" s="46"/>
    </row>
    <row r="8279" spans="8:9" ht="20.100000000000001" customHeight="1" x14ac:dyDescent="0.15">
      <c r="H8279" s="46"/>
      <c r="I8279" s="46"/>
    </row>
    <row r="8280" spans="8:9" ht="20.100000000000001" customHeight="1" x14ac:dyDescent="0.15">
      <c r="H8280" s="46"/>
      <c r="I8280" s="46"/>
    </row>
    <row r="8281" spans="8:9" ht="20.100000000000001" customHeight="1" x14ac:dyDescent="0.15">
      <c r="H8281" s="46"/>
      <c r="I8281" s="46"/>
    </row>
    <row r="8282" spans="8:9" ht="20.100000000000001" customHeight="1" x14ac:dyDescent="0.15">
      <c r="H8282" s="46"/>
      <c r="I8282" s="46"/>
    </row>
    <row r="8283" spans="8:9" ht="20.100000000000001" customHeight="1" x14ac:dyDescent="0.15">
      <c r="H8283" s="46"/>
      <c r="I8283" s="46"/>
    </row>
    <row r="8284" spans="8:9" ht="20.100000000000001" customHeight="1" x14ac:dyDescent="0.15">
      <c r="H8284" s="46"/>
      <c r="I8284" s="46"/>
    </row>
    <row r="8285" spans="8:9" ht="20.100000000000001" customHeight="1" x14ac:dyDescent="0.15">
      <c r="H8285" s="46"/>
      <c r="I8285" s="46"/>
    </row>
    <row r="8286" spans="8:9" ht="20.100000000000001" customHeight="1" x14ac:dyDescent="0.15">
      <c r="H8286" s="46"/>
      <c r="I8286" s="46"/>
    </row>
    <row r="8287" spans="8:9" ht="20.100000000000001" customHeight="1" x14ac:dyDescent="0.15">
      <c r="H8287" s="46"/>
      <c r="I8287" s="46"/>
    </row>
    <row r="8288" spans="8:9" ht="20.100000000000001" customHeight="1" x14ac:dyDescent="0.15">
      <c r="H8288" s="46"/>
      <c r="I8288" s="46"/>
    </row>
    <row r="8289" spans="8:9" ht="20.100000000000001" customHeight="1" x14ac:dyDescent="0.15">
      <c r="H8289" s="46"/>
      <c r="I8289" s="46"/>
    </row>
    <row r="8290" spans="8:9" ht="20.100000000000001" customHeight="1" x14ac:dyDescent="0.15">
      <c r="H8290" s="46"/>
      <c r="I8290" s="46"/>
    </row>
    <row r="8291" spans="8:9" ht="20.100000000000001" customHeight="1" x14ac:dyDescent="0.15">
      <c r="H8291" s="46"/>
      <c r="I8291" s="46"/>
    </row>
    <row r="8292" spans="8:9" ht="20.100000000000001" customHeight="1" x14ac:dyDescent="0.15">
      <c r="H8292" s="46"/>
      <c r="I8292" s="46"/>
    </row>
    <row r="8293" spans="8:9" ht="20.100000000000001" customHeight="1" x14ac:dyDescent="0.15">
      <c r="H8293" s="46"/>
      <c r="I8293" s="46"/>
    </row>
    <row r="8294" spans="8:9" ht="20.100000000000001" customHeight="1" x14ac:dyDescent="0.15">
      <c r="H8294" s="46"/>
      <c r="I8294" s="46"/>
    </row>
    <row r="8295" spans="8:9" ht="20.100000000000001" customHeight="1" x14ac:dyDescent="0.15">
      <c r="H8295" s="46"/>
      <c r="I8295" s="46"/>
    </row>
    <row r="8296" spans="8:9" ht="20.100000000000001" customHeight="1" x14ac:dyDescent="0.15">
      <c r="H8296" s="46"/>
      <c r="I8296" s="46"/>
    </row>
    <row r="8297" spans="8:9" ht="20.100000000000001" customHeight="1" x14ac:dyDescent="0.15">
      <c r="H8297" s="46"/>
      <c r="I8297" s="46"/>
    </row>
    <row r="8298" spans="8:9" ht="20.100000000000001" customHeight="1" x14ac:dyDescent="0.15">
      <c r="H8298" s="46"/>
      <c r="I8298" s="46"/>
    </row>
    <row r="8299" spans="8:9" ht="20.100000000000001" customHeight="1" x14ac:dyDescent="0.15">
      <c r="H8299" s="46"/>
      <c r="I8299" s="46"/>
    </row>
    <row r="8300" spans="8:9" ht="20.100000000000001" customHeight="1" x14ac:dyDescent="0.15">
      <c r="H8300" s="46"/>
      <c r="I8300" s="46"/>
    </row>
    <row r="8301" spans="8:9" ht="20.100000000000001" customHeight="1" x14ac:dyDescent="0.15">
      <c r="H8301" s="46"/>
      <c r="I8301" s="46"/>
    </row>
    <row r="8302" spans="8:9" ht="20.100000000000001" customHeight="1" x14ac:dyDescent="0.15">
      <c r="H8302" s="46"/>
      <c r="I8302" s="46"/>
    </row>
    <row r="8303" spans="8:9" ht="20.100000000000001" customHeight="1" x14ac:dyDescent="0.15">
      <c r="H8303" s="46"/>
      <c r="I8303" s="46"/>
    </row>
    <row r="8304" spans="8:9" ht="20.100000000000001" customHeight="1" x14ac:dyDescent="0.15">
      <c r="H8304" s="46"/>
      <c r="I8304" s="46"/>
    </row>
    <row r="8305" spans="8:9" ht="20.100000000000001" customHeight="1" x14ac:dyDescent="0.15">
      <c r="H8305" s="46"/>
      <c r="I8305" s="46"/>
    </row>
    <row r="8306" spans="8:9" ht="20.100000000000001" customHeight="1" x14ac:dyDescent="0.15">
      <c r="H8306" s="46"/>
      <c r="I8306" s="46"/>
    </row>
    <row r="8307" spans="8:9" ht="20.100000000000001" customHeight="1" x14ac:dyDescent="0.15">
      <c r="H8307" s="46"/>
      <c r="I8307" s="46"/>
    </row>
    <row r="8308" spans="8:9" ht="20.100000000000001" customHeight="1" x14ac:dyDescent="0.15">
      <c r="H8308" s="46"/>
      <c r="I8308" s="46"/>
    </row>
    <row r="8309" spans="8:9" ht="20.100000000000001" customHeight="1" x14ac:dyDescent="0.15">
      <c r="H8309" s="46"/>
      <c r="I8309" s="46"/>
    </row>
    <row r="8310" spans="8:9" ht="20.100000000000001" customHeight="1" x14ac:dyDescent="0.15">
      <c r="H8310" s="46"/>
      <c r="I8310" s="46"/>
    </row>
    <row r="8311" spans="8:9" ht="20.100000000000001" customHeight="1" x14ac:dyDescent="0.15">
      <c r="H8311" s="46"/>
      <c r="I8311" s="46"/>
    </row>
    <row r="8312" spans="8:9" ht="20.100000000000001" customHeight="1" x14ac:dyDescent="0.15">
      <c r="H8312" s="46"/>
      <c r="I8312" s="46"/>
    </row>
    <row r="8313" spans="8:9" ht="20.100000000000001" customHeight="1" x14ac:dyDescent="0.15">
      <c r="H8313" s="46"/>
      <c r="I8313" s="46"/>
    </row>
    <row r="8314" spans="8:9" ht="20.100000000000001" customHeight="1" x14ac:dyDescent="0.15">
      <c r="H8314" s="46"/>
      <c r="I8314" s="46"/>
    </row>
    <row r="8315" spans="8:9" ht="20.100000000000001" customHeight="1" x14ac:dyDescent="0.15">
      <c r="H8315" s="46"/>
      <c r="I8315" s="46"/>
    </row>
    <row r="8316" spans="8:9" ht="20.100000000000001" customHeight="1" x14ac:dyDescent="0.15">
      <c r="H8316" s="46"/>
      <c r="I8316" s="46"/>
    </row>
    <row r="8317" spans="8:9" ht="20.100000000000001" customHeight="1" x14ac:dyDescent="0.15">
      <c r="H8317" s="46"/>
      <c r="I8317" s="46"/>
    </row>
    <row r="8318" spans="8:9" ht="20.100000000000001" customHeight="1" x14ac:dyDescent="0.15">
      <c r="H8318" s="46"/>
      <c r="I8318" s="46"/>
    </row>
    <row r="8319" spans="8:9" ht="20.100000000000001" customHeight="1" x14ac:dyDescent="0.15">
      <c r="H8319" s="46"/>
      <c r="I8319" s="46"/>
    </row>
    <row r="8320" spans="8:9" ht="20.100000000000001" customHeight="1" x14ac:dyDescent="0.15">
      <c r="H8320" s="46"/>
      <c r="I8320" s="46"/>
    </row>
    <row r="8321" spans="8:9" ht="20.100000000000001" customHeight="1" x14ac:dyDescent="0.15">
      <c r="H8321" s="46"/>
      <c r="I8321" s="46"/>
    </row>
    <row r="8322" spans="8:9" ht="20.100000000000001" customHeight="1" x14ac:dyDescent="0.15">
      <c r="H8322" s="46"/>
      <c r="I8322" s="46"/>
    </row>
    <row r="8323" spans="8:9" ht="20.100000000000001" customHeight="1" x14ac:dyDescent="0.15">
      <c r="H8323" s="46"/>
      <c r="I8323" s="46"/>
    </row>
    <row r="8324" spans="8:9" ht="20.100000000000001" customHeight="1" x14ac:dyDescent="0.15">
      <c r="H8324" s="46"/>
      <c r="I8324" s="46"/>
    </row>
    <row r="8325" spans="8:9" ht="20.100000000000001" customHeight="1" x14ac:dyDescent="0.15">
      <c r="H8325" s="46"/>
      <c r="I8325" s="46"/>
    </row>
    <row r="8326" spans="8:9" ht="20.100000000000001" customHeight="1" x14ac:dyDescent="0.15">
      <c r="H8326" s="46"/>
      <c r="I8326" s="46"/>
    </row>
    <row r="8327" spans="8:9" ht="20.100000000000001" customHeight="1" x14ac:dyDescent="0.15">
      <c r="H8327" s="46"/>
      <c r="I8327" s="46"/>
    </row>
    <row r="8328" spans="8:9" ht="20.100000000000001" customHeight="1" x14ac:dyDescent="0.15">
      <c r="H8328" s="46"/>
      <c r="I8328" s="46"/>
    </row>
    <row r="8329" spans="8:9" ht="20.100000000000001" customHeight="1" x14ac:dyDescent="0.15">
      <c r="H8329" s="46"/>
      <c r="I8329" s="46"/>
    </row>
    <row r="8330" spans="8:9" ht="20.100000000000001" customHeight="1" x14ac:dyDescent="0.15">
      <c r="H8330" s="46"/>
      <c r="I8330" s="46"/>
    </row>
    <row r="8331" spans="8:9" ht="20.100000000000001" customHeight="1" x14ac:dyDescent="0.15">
      <c r="H8331" s="46"/>
      <c r="I8331" s="46"/>
    </row>
    <row r="8332" spans="8:9" ht="20.100000000000001" customHeight="1" x14ac:dyDescent="0.15">
      <c r="H8332" s="46"/>
      <c r="I8332" s="46"/>
    </row>
    <row r="8333" spans="8:9" ht="20.100000000000001" customHeight="1" x14ac:dyDescent="0.15">
      <c r="H8333" s="46"/>
      <c r="I8333" s="46"/>
    </row>
    <row r="8334" spans="8:9" ht="20.100000000000001" customHeight="1" x14ac:dyDescent="0.15">
      <c r="H8334" s="46"/>
      <c r="I8334" s="46"/>
    </row>
    <row r="8335" spans="8:9" ht="20.100000000000001" customHeight="1" x14ac:dyDescent="0.15">
      <c r="H8335" s="46"/>
      <c r="I8335" s="46"/>
    </row>
    <row r="8336" spans="8:9" ht="20.100000000000001" customHeight="1" x14ac:dyDescent="0.15">
      <c r="H8336" s="46"/>
      <c r="I8336" s="46"/>
    </row>
    <row r="8337" spans="8:9" ht="20.100000000000001" customHeight="1" x14ac:dyDescent="0.15">
      <c r="H8337" s="46"/>
      <c r="I8337" s="46"/>
    </row>
    <row r="8338" spans="8:9" ht="20.100000000000001" customHeight="1" x14ac:dyDescent="0.15">
      <c r="H8338" s="46"/>
      <c r="I8338" s="46"/>
    </row>
    <row r="8339" spans="8:9" ht="20.100000000000001" customHeight="1" x14ac:dyDescent="0.15">
      <c r="H8339" s="46"/>
      <c r="I8339" s="46"/>
    </row>
    <row r="8340" spans="8:9" ht="20.100000000000001" customHeight="1" x14ac:dyDescent="0.15">
      <c r="H8340" s="46"/>
      <c r="I8340" s="46"/>
    </row>
    <row r="8341" spans="8:9" ht="20.100000000000001" customHeight="1" x14ac:dyDescent="0.15">
      <c r="H8341" s="46"/>
      <c r="I8341" s="46"/>
    </row>
    <row r="8342" spans="8:9" ht="20.100000000000001" customHeight="1" x14ac:dyDescent="0.15">
      <c r="H8342" s="46"/>
      <c r="I8342" s="46"/>
    </row>
    <row r="8343" spans="8:9" ht="20.100000000000001" customHeight="1" x14ac:dyDescent="0.15">
      <c r="H8343" s="46"/>
      <c r="I8343" s="46"/>
    </row>
    <row r="8344" spans="8:9" ht="20.100000000000001" customHeight="1" x14ac:dyDescent="0.15">
      <c r="H8344" s="46"/>
      <c r="I8344" s="46"/>
    </row>
    <row r="8345" spans="8:9" ht="20.100000000000001" customHeight="1" x14ac:dyDescent="0.15">
      <c r="H8345" s="46"/>
      <c r="I8345" s="46"/>
    </row>
    <row r="8346" spans="8:9" ht="20.100000000000001" customHeight="1" x14ac:dyDescent="0.15">
      <c r="H8346" s="46"/>
      <c r="I8346" s="46"/>
    </row>
    <row r="8347" spans="8:9" ht="20.100000000000001" customHeight="1" x14ac:dyDescent="0.15">
      <c r="H8347" s="46"/>
      <c r="I8347" s="46"/>
    </row>
    <row r="8348" spans="8:9" ht="20.100000000000001" customHeight="1" x14ac:dyDescent="0.15">
      <c r="H8348" s="46"/>
      <c r="I8348" s="46"/>
    </row>
    <row r="8349" spans="8:9" ht="20.100000000000001" customHeight="1" x14ac:dyDescent="0.15">
      <c r="H8349" s="46"/>
      <c r="I8349" s="46"/>
    </row>
    <row r="8350" spans="8:9" ht="20.100000000000001" customHeight="1" x14ac:dyDescent="0.15">
      <c r="H8350" s="46"/>
      <c r="I8350" s="46"/>
    </row>
    <row r="8351" spans="8:9" ht="20.100000000000001" customHeight="1" x14ac:dyDescent="0.15">
      <c r="H8351" s="46"/>
      <c r="I8351" s="46"/>
    </row>
    <row r="8352" spans="8:9" ht="20.100000000000001" customHeight="1" x14ac:dyDescent="0.15">
      <c r="H8352" s="46"/>
      <c r="I8352" s="46"/>
    </row>
    <row r="8353" spans="8:9" ht="20.100000000000001" customHeight="1" x14ac:dyDescent="0.15">
      <c r="H8353" s="46"/>
      <c r="I8353" s="46"/>
    </row>
    <row r="8354" spans="8:9" ht="20.100000000000001" customHeight="1" x14ac:dyDescent="0.15">
      <c r="H8354" s="46"/>
      <c r="I8354" s="46"/>
    </row>
    <row r="8355" spans="8:9" ht="20.100000000000001" customHeight="1" x14ac:dyDescent="0.15">
      <c r="H8355" s="46"/>
      <c r="I8355" s="46"/>
    </row>
    <row r="8356" spans="8:9" ht="20.100000000000001" customHeight="1" x14ac:dyDescent="0.15">
      <c r="H8356" s="46"/>
      <c r="I8356" s="46"/>
    </row>
    <row r="8357" spans="8:9" ht="20.100000000000001" customHeight="1" x14ac:dyDescent="0.15">
      <c r="H8357" s="46"/>
      <c r="I8357" s="46"/>
    </row>
    <row r="8358" spans="8:9" ht="20.100000000000001" customHeight="1" x14ac:dyDescent="0.15">
      <c r="H8358" s="46"/>
      <c r="I8358" s="46"/>
    </row>
    <row r="8359" spans="8:9" ht="20.100000000000001" customHeight="1" x14ac:dyDescent="0.15">
      <c r="H8359" s="46"/>
      <c r="I8359" s="46"/>
    </row>
    <row r="8360" spans="8:9" ht="20.100000000000001" customHeight="1" x14ac:dyDescent="0.15">
      <c r="H8360" s="46"/>
      <c r="I8360" s="46"/>
    </row>
    <row r="8361" spans="8:9" ht="20.100000000000001" customHeight="1" x14ac:dyDescent="0.15">
      <c r="H8361" s="46"/>
      <c r="I8361" s="46"/>
    </row>
    <row r="8362" spans="8:9" ht="20.100000000000001" customHeight="1" x14ac:dyDescent="0.15">
      <c r="H8362" s="46"/>
      <c r="I8362" s="46"/>
    </row>
    <row r="8363" spans="8:9" ht="20.100000000000001" customHeight="1" x14ac:dyDescent="0.15">
      <c r="H8363" s="46"/>
      <c r="I8363" s="46"/>
    </row>
    <row r="8364" spans="8:9" ht="20.100000000000001" customHeight="1" x14ac:dyDescent="0.15">
      <c r="H8364" s="46"/>
      <c r="I8364" s="46"/>
    </row>
    <row r="8365" spans="8:9" ht="20.100000000000001" customHeight="1" x14ac:dyDescent="0.15">
      <c r="H8365" s="46"/>
      <c r="I8365" s="46"/>
    </row>
    <row r="8366" spans="8:9" ht="20.100000000000001" customHeight="1" x14ac:dyDescent="0.15">
      <c r="H8366" s="46"/>
      <c r="I8366" s="46"/>
    </row>
    <row r="8367" spans="8:9" ht="20.100000000000001" customHeight="1" x14ac:dyDescent="0.15">
      <c r="H8367" s="46"/>
      <c r="I8367" s="46"/>
    </row>
    <row r="8368" spans="8:9" ht="20.100000000000001" customHeight="1" x14ac:dyDescent="0.15">
      <c r="H8368" s="46"/>
      <c r="I8368" s="46"/>
    </row>
    <row r="8369" spans="8:9" ht="20.100000000000001" customHeight="1" x14ac:dyDescent="0.15">
      <c r="H8369" s="46"/>
      <c r="I8369" s="46"/>
    </row>
    <row r="8370" spans="8:9" ht="20.100000000000001" customHeight="1" x14ac:dyDescent="0.15">
      <c r="H8370" s="46"/>
      <c r="I8370" s="46"/>
    </row>
    <row r="8371" spans="8:9" ht="20.100000000000001" customHeight="1" x14ac:dyDescent="0.15">
      <c r="H8371" s="46"/>
      <c r="I8371" s="46"/>
    </row>
    <row r="8372" spans="8:9" ht="20.100000000000001" customHeight="1" x14ac:dyDescent="0.15">
      <c r="H8372" s="46"/>
      <c r="I8372" s="46"/>
    </row>
    <row r="8373" spans="8:9" ht="20.100000000000001" customHeight="1" x14ac:dyDescent="0.15">
      <c r="H8373" s="46"/>
      <c r="I8373" s="46"/>
    </row>
    <row r="8374" spans="8:9" ht="20.100000000000001" customHeight="1" x14ac:dyDescent="0.15">
      <c r="H8374" s="46"/>
      <c r="I8374" s="46"/>
    </row>
    <row r="8375" spans="8:9" ht="20.100000000000001" customHeight="1" x14ac:dyDescent="0.15">
      <c r="H8375" s="46"/>
      <c r="I8375" s="46"/>
    </row>
    <row r="8376" spans="8:9" ht="20.100000000000001" customHeight="1" x14ac:dyDescent="0.15">
      <c r="H8376" s="46"/>
      <c r="I8376" s="46"/>
    </row>
    <row r="8377" spans="8:9" ht="20.100000000000001" customHeight="1" x14ac:dyDescent="0.15">
      <c r="H8377" s="46"/>
      <c r="I8377" s="46"/>
    </row>
    <row r="8378" spans="8:9" ht="20.100000000000001" customHeight="1" x14ac:dyDescent="0.15">
      <c r="H8378" s="46"/>
      <c r="I8378" s="46"/>
    </row>
    <row r="8379" spans="8:9" ht="20.100000000000001" customHeight="1" x14ac:dyDescent="0.15">
      <c r="H8379" s="46"/>
      <c r="I8379" s="46"/>
    </row>
    <row r="8380" spans="8:9" ht="20.100000000000001" customHeight="1" x14ac:dyDescent="0.15">
      <c r="H8380" s="46"/>
      <c r="I8380" s="46"/>
    </row>
    <row r="8381" spans="8:9" ht="20.100000000000001" customHeight="1" x14ac:dyDescent="0.15">
      <c r="H8381" s="46"/>
      <c r="I8381" s="46"/>
    </row>
    <row r="8382" spans="8:9" ht="20.100000000000001" customHeight="1" x14ac:dyDescent="0.15">
      <c r="H8382" s="46"/>
      <c r="I8382" s="46"/>
    </row>
    <row r="8383" spans="8:9" ht="20.100000000000001" customHeight="1" x14ac:dyDescent="0.15">
      <c r="H8383" s="46"/>
      <c r="I8383" s="46"/>
    </row>
    <row r="8384" spans="8:9" ht="20.100000000000001" customHeight="1" x14ac:dyDescent="0.15">
      <c r="H8384" s="46"/>
      <c r="I8384" s="46"/>
    </row>
    <row r="8385" spans="8:9" ht="20.100000000000001" customHeight="1" x14ac:dyDescent="0.15">
      <c r="H8385" s="46"/>
      <c r="I8385" s="46"/>
    </row>
    <row r="8386" spans="8:9" ht="20.100000000000001" customHeight="1" x14ac:dyDescent="0.15">
      <c r="H8386" s="46"/>
      <c r="I8386" s="46"/>
    </row>
    <row r="8387" spans="8:9" ht="20.100000000000001" customHeight="1" x14ac:dyDescent="0.15">
      <c r="H8387" s="46"/>
      <c r="I8387" s="46"/>
    </row>
    <row r="8388" spans="8:9" ht="20.100000000000001" customHeight="1" x14ac:dyDescent="0.15">
      <c r="H8388" s="46"/>
      <c r="I8388" s="46"/>
    </row>
    <row r="8389" spans="8:9" ht="20.100000000000001" customHeight="1" x14ac:dyDescent="0.15">
      <c r="H8389" s="46"/>
      <c r="I8389" s="46"/>
    </row>
    <row r="8390" spans="8:9" ht="20.100000000000001" customHeight="1" x14ac:dyDescent="0.15">
      <c r="H8390" s="46"/>
      <c r="I8390" s="46"/>
    </row>
    <row r="8391" spans="8:9" ht="20.100000000000001" customHeight="1" x14ac:dyDescent="0.15">
      <c r="H8391" s="46"/>
      <c r="I8391" s="46"/>
    </row>
    <row r="8392" spans="8:9" ht="20.100000000000001" customHeight="1" x14ac:dyDescent="0.15">
      <c r="H8392" s="46"/>
      <c r="I8392" s="46"/>
    </row>
    <row r="8393" spans="8:9" ht="20.100000000000001" customHeight="1" x14ac:dyDescent="0.15">
      <c r="H8393" s="46"/>
      <c r="I8393" s="46"/>
    </row>
    <row r="8394" spans="8:9" ht="20.100000000000001" customHeight="1" x14ac:dyDescent="0.15">
      <c r="H8394" s="46"/>
      <c r="I8394" s="46"/>
    </row>
    <row r="8395" spans="8:9" ht="20.100000000000001" customHeight="1" x14ac:dyDescent="0.15">
      <c r="H8395" s="46"/>
      <c r="I8395" s="46"/>
    </row>
    <row r="8396" spans="8:9" ht="20.100000000000001" customHeight="1" x14ac:dyDescent="0.15">
      <c r="H8396" s="46"/>
      <c r="I8396" s="46"/>
    </row>
    <row r="8397" spans="8:9" ht="20.100000000000001" customHeight="1" x14ac:dyDescent="0.15">
      <c r="H8397" s="46"/>
      <c r="I8397" s="46"/>
    </row>
    <row r="8398" spans="8:9" ht="20.100000000000001" customHeight="1" x14ac:dyDescent="0.15">
      <c r="H8398" s="46"/>
      <c r="I8398" s="46"/>
    </row>
    <row r="8399" spans="8:9" ht="20.100000000000001" customHeight="1" x14ac:dyDescent="0.15">
      <c r="H8399" s="46"/>
      <c r="I8399" s="46"/>
    </row>
    <row r="8400" spans="8:9" ht="20.100000000000001" customHeight="1" x14ac:dyDescent="0.15">
      <c r="H8400" s="46"/>
      <c r="I8400" s="46"/>
    </row>
    <row r="8401" spans="8:9" ht="20.100000000000001" customHeight="1" x14ac:dyDescent="0.15">
      <c r="H8401" s="46"/>
      <c r="I8401" s="46"/>
    </row>
    <row r="8402" spans="8:9" ht="20.100000000000001" customHeight="1" x14ac:dyDescent="0.15">
      <c r="H8402" s="46"/>
      <c r="I8402" s="46"/>
    </row>
    <row r="8403" spans="8:9" ht="20.100000000000001" customHeight="1" x14ac:dyDescent="0.15">
      <c r="H8403" s="46"/>
      <c r="I8403" s="46"/>
    </row>
    <row r="8404" spans="8:9" ht="20.100000000000001" customHeight="1" x14ac:dyDescent="0.15">
      <c r="H8404" s="46"/>
      <c r="I8404" s="46"/>
    </row>
    <row r="8405" spans="8:9" ht="20.100000000000001" customHeight="1" x14ac:dyDescent="0.15">
      <c r="H8405" s="46"/>
      <c r="I8405" s="46"/>
    </row>
    <row r="8406" spans="8:9" ht="20.100000000000001" customHeight="1" x14ac:dyDescent="0.15">
      <c r="H8406" s="46"/>
      <c r="I8406" s="46"/>
    </row>
    <row r="8407" spans="8:9" ht="20.100000000000001" customHeight="1" x14ac:dyDescent="0.15">
      <c r="H8407" s="46"/>
      <c r="I8407" s="46"/>
    </row>
    <row r="8408" spans="8:9" ht="20.100000000000001" customHeight="1" x14ac:dyDescent="0.15">
      <c r="H8408" s="46"/>
      <c r="I8408" s="46"/>
    </row>
    <row r="8409" spans="8:9" ht="20.100000000000001" customHeight="1" x14ac:dyDescent="0.15">
      <c r="H8409" s="46"/>
      <c r="I8409" s="46"/>
    </row>
    <row r="8410" spans="8:9" ht="20.100000000000001" customHeight="1" x14ac:dyDescent="0.15">
      <c r="H8410" s="46"/>
      <c r="I8410" s="46"/>
    </row>
    <row r="8411" spans="8:9" ht="20.100000000000001" customHeight="1" x14ac:dyDescent="0.15">
      <c r="H8411" s="46"/>
      <c r="I8411" s="46"/>
    </row>
    <row r="8412" spans="8:9" ht="20.100000000000001" customHeight="1" x14ac:dyDescent="0.15">
      <c r="H8412" s="46"/>
      <c r="I8412" s="46"/>
    </row>
    <row r="8413" spans="8:9" ht="20.100000000000001" customHeight="1" x14ac:dyDescent="0.15">
      <c r="H8413" s="46"/>
      <c r="I8413" s="46"/>
    </row>
    <row r="8414" spans="8:9" ht="20.100000000000001" customHeight="1" x14ac:dyDescent="0.15">
      <c r="H8414" s="46"/>
      <c r="I8414" s="46"/>
    </row>
    <row r="8415" spans="8:9" ht="20.100000000000001" customHeight="1" x14ac:dyDescent="0.15">
      <c r="H8415" s="46"/>
      <c r="I8415" s="46"/>
    </row>
    <row r="8416" spans="8:9" ht="20.100000000000001" customHeight="1" x14ac:dyDescent="0.15">
      <c r="H8416" s="46"/>
      <c r="I8416" s="46"/>
    </row>
    <row r="8417" spans="8:9" ht="20.100000000000001" customHeight="1" x14ac:dyDescent="0.15">
      <c r="H8417" s="46"/>
      <c r="I8417" s="46"/>
    </row>
    <row r="8418" spans="8:9" ht="20.100000000000001" customHeight="1" x14ac:dyDescent="0.15">
      <c r="H8418" s="46"/>
      <c r="I8418" s="46"/>
    </row>
    <row r="8419" spans="8:9" ht="20.100000000000001" customHeight="1" x14ac:dyDescent="0.15">
      <c r="H8419" s="46"/>
      <c r="I8419" s="46"/>
    </row>
    <row r="8420" spans="8:9" ht="20.100000000000001" customHeight="1" x14ac:dyDescent="0.15">
      <c r="H8420" s="46"/>
      <c r="I8420" s="46"/>
    </row>
    <row r="8421" spans="8:9" ht="20.100000000000001" customHeight="1" x14ac:dyDescent="0.15">
      <c r="H8421" s="46"/>
      <c r="I8421" s="46"/>
    </row>
    <row r="8422" spans="8:9" ht="20.100000000000001" customHeight="1" x14ac:dyDescent="0.15">
      <c r="H8422" s="46"/>
      <c r="I8422" s="46"/>
    </row>
    <row r="8423" spans="8:9" ht="20.100000000000001" customHeight="1" x14ac:dyDescent="0.15">
      <c r="H8423" s="46"/>
      <c r="I8423" s="46"/>
    </row>
    <row r="8424" spans="8:9" ht="20.100000000000001" customHeight="1" x14ac:dyDescent="0.15">
      <c r="H8424" s="46"/>
      <c r="I8424" s="46"/>
    </row>
    <row r="8425" spans="8:9" ht="20.100000000000001" customHeight="1" x14ac:dyDescent="0.15">
      <c r="H8425" s="46"/>
      <c r="I8425" s="46"/>
    </row>
    <row r="8426" spans="8:9" ht="20.100000000000001" customHeight="1" x14ac:dyDescent="0.15">
      <c r="H8426" s="46"/>
      <c r="I8426" s="46"/>
    </row>
    <row r="8427" spans="8:9" ht="20.100000000000001" customHeight="1" x14ac:dyDescent="0.15">
      <c r="H8427" s="46"/>
      <c r="I8427" s="46"/>
    </row>
    <row r="8428" spans="8:9" ht="20.100000000000001" customHeight="1" x14ac:dyDescent="0.15">
      <c r="H8428" s="46"/>
      <c r="I8428" s="46"/>
    </row>
    <row r="8429" spans="8:9" ht="20.100000000000001" customHeight="1" x14ac:dyDescent="0.15">
      <c r="H8429" s="46"/>
      <c r="I8429" s="46"/>
    </row>
    <row r="8430" spans="8:9" ht="20.100000000000001" customHeight="1" x14ac:dyDescent="0.15">
      <c r="H8430" s="46"/>
      <c r="I8430" s="46"/>
    </row>
    <row r="8431" spans="8:9" ht="20.100000000000001" customHeight="1" x14ac:dyDescent="0.15">
      <c r="H8431" s="46"/>
      <c r="I8431" s="46"/>
    </row>
    <row r="8432" spans="8:9" ht="20.100000000000001" customHeight="1" x14ac:dyDescent="0.15">
      <c r="H8432" s="46"/>
      <c r="I8432" s="46"/>
    </row>
    <row r="8433" spans="8:9" ht="20.100000000000001" customHeight="1" x14ac:dyDescent="0.15">
      <c r="H8433" s="46"/>
      <c r="I8433" s="46"/>
    </row>
    <row r="8434" spans="8:9" ht="20.100000000000001" customHeight="1" x14ac:dyDescent="0.15">
      <c r="H8434" s="46"/>
      <c r="I8434" s="46"/>
    </row>
    <row r="8435" spans="8:9" ht="20.100000000000001" customHeight="1" x14ac:dyDescent="0.15">
      <c r="H8435" s="46"/>
      <c r="I8435" s="46"/>
    </row>
    <row r="8436" spans="8:9" ht="20.100000000000001" customHeight="1" x14ac:dyDescent="0.15">
      <c r="H8436" s="46"/>
      <c r="I8436" s="46"/>
    </row>
    <row r="8437" spans="8:9" ht="20.100000000000001" customHeight="1" x14ac:dyDescent="0.15">
      <c r="H8437" s="46"/>
      <c r="I8437" s="46"/>
    </row>
    <row r="8438" spans="8:9" ht="20.100000000000001" customHeight="1" x14ac:dyDescent="0.15">
      <c r="H8438" s="46"/>
      <c r="I8438" s="46"/>
    </row>
    <row r="8439" spans="8:9" ht="20.100000000000001" customHeight="1" x14ac:dyDescent="0.15">
      <c r="H8439" s="46"/>
      <c r="I8439" s="46"/>
    </row>
    <row r="8440" spans="8:9" ht="20.100000000000001" customHeight="1" x14ac:dyDescent="0.15">
      <c r="H8440" s="46"/>
      <c r="I8440" s="46"/>
    </row>
    <row r="8441" spans="8:9" ht="20.100000000000001" customHeight="1" x14ac:dyDescent="0.15">
      <c r="H8441" s="46"/>
      <c r="I8441" s="46"/>
    </row>
    <row r="8442" spans="8:9" ht="20.100000000000001" customHeight="1" x14ac:dyDescent="0.15">
      <c r="H8442" s="46"/>
      <c r="I8442" s="46"/>
    </row>
    <row r="8443" spans="8:9" ht="20.100000000000001" customHeight="1" x14ac:dyDescent="0.15">
      <c r="H8443" s="46"/>
      <c r="I8443" s="46"/>
    </row>
    <row r="8444" spans="8:9" ht="20.100000000000001" customHeight="1" x14ac:dyDescent="0.15">
      <c r="H8444" s="46"/>
      <c r="I8444" s="46"/>
    </row>
    <row r="8445" spans="8:9" ht="20.100000000000001" customHeight="1" x14ac:dyDescent="0.15">
      <c r="H8445" s="46"/>
      <c r="I8445" s="46"/>
    </row>
    <row r="8446" spans="8:9" ht="20.100000000000001" customHeight="1" x14ac:dyDescent="0.15">
      <c r="H8446" s="46"/>
      <c r="I8446" s="46"/>
    </row>
    <row r="8447" spans="8:9" ht="20.100000000000001" customHeight="1" x14ac:dyDescent="0.15">
      <c r="H8447" s="46"/>
      <c r="I8447" s="46"/>
    </row>
    <row r="8448" spans="8:9" ht="20.100000000000001" customHeight="1" x14ac:dyDescent="0.15">
      <c r="H8448" s="46"/>
      <c r="I8448" s="46"/>
    </row>
    <row r="8449" spans="8:9" ht="20.100000000000001" customHeight="1" x14ac:dyDescent="0.15">
      <c r="H8449" s="46"/>
      <c r="I8449" s="46"/>
    </row>
    <row r="8450" spans="8:9" ht="20.100000000000001" customHeight="1" x14ac:dyDescent="0.15">
      <c r="H8450" s="46"/>
      <c r="I8450" s="46"/>
    </row>
    <row r="8451" spans="8:9" ht="20.100000000000001" customHeight="1" x14ac:dyDescent="0.15">
      <c r="H8451" s="46"/>
      <c r="I8451" s="46"/>
    </row>
    <row r="8452" spans="8:9" ht="20.100000000000001" customHeight="1" x14ac:dyDescent="0.15">
      <c r="H8452" s="46"/>
      <c r="I8452" s="46"/>
    </row>
    <row r="8453" spans="8:9" ht="20.100000000000001" customHeight="1" x14ac:dyDescent="0.15">
      <c r="H8453" s="46"/>
      <c r="I8453" s="46"/>
    </row>
    <row r="8454" spans="8:9" ht="20.100000000000001" customHeight="1" x14ac:dyDescent="0.15">
      <c r="H8454" s="46"/>
      <c r="I8454" s="46"/>
    </row>
    <row r="8455" spans="8:9" ht="20.100000000000001" customHeight="1" x14ac:dyDescent="0.15">
      <c r="H8455" s="46"/>
      <c r="I8455" s="46"/>
    </row>
    <row r="8456" spans="8:9" ht="20.100000000000001" customHeight="1" x14ac:dyDescent="0.15">
      <c r="H8456" s="46"/>
      <c r="I8456" s="46"/>
    </row>
    <row r="8457" spans="8:9" ht="20.100000000000001" customHeight="1" x14ac:dyDescent="0.15">
      <c r="H8457" s="46"/>
      <c r="I8457" s="46"/>
    </row>
    <row r="8458" spans="8:9" ht="20.100000000000001" customHeight="1" x14ac:dyDescent="0.15">
      <c r="H8458" s="46"/>
      <c r="I8458" s="46"/>
    </row>
    <row r="8459" spans="8:9" ht="20.100000000000001" customHeight="1" x14ac:dyDescent="0.15">
      <c r="H8459" s="46"/>
      <c r="I8459" s="46"/>
    </row>
    <row r="8460" spans="8:9" ht="20.100000000000001" customHeight="1" x14ac:dyDescent="0.15">
      <c r="H8460" s="46"/>
      <c r="I8460" s="46"/>
    </row>
    <row r="8461" spans="8:9" ht="20.100000000000001" customHeight="1" x14ac:dyDescent="0.15">
      <c r="H8461" s="46"/>
      <c r="I8461" s="46"/>
    </row>
    <row r="8462" spans="8:9" ht="20.100000000000001" customHeight="1" x14ac:dyDescent="0.15">
      <c r="H8462" s="46"/>
      <c r="I8462" s="46"/>
    </row>
    <row r="8463" spans="8:9" ht="20.100000000000001" customHeight="1" x14ac:dyDescent="0.15">
      <c r="H8463" s="46"/>
      <c r="I8463" s="46"/>
    </row>
    <row r="8464" spans="8:9" ht="20.100000000000001" customHeight="1" x14ac:dyDescent="0.15">
      <c r="H8464" s="46"/>
      <c r="I8464" s="46"/>
    </row>
    <row r="8465" spans="8:9" ht="20.100000000000001" customHeight="1" x14ac:dyDescent="0.15">
      <c r="H8465" s="46"/>
      <c r="I8465" s="46"/>
    </row>
    <row r="8466" spans="8:9" ht="20.100000000000001" customHeight="1" x14ac:dyDescent="0.15">
      <c r="H8466" s="46"/>
      <c r="I8466" s="46"/>
    </row>
    <row r="8467" spans="8:9" ht="20.100000000000001" customHeight="1" x14ac:dyDescent="0.15">
      <c r="H8467" s="46"/>
      <c r="I8467" s="46"/>
    </row>
    <row r="8468" spans="8:9" ht="20.100000000000001" customHeight="1" x14ac:dyDescent="0.15">
      <c r="H8468" s="46"/>
      <c r="I8468" s="46"/>
    </row>
    <row r="8469" spans="8:9" ht="20.100000000000001" customHeight="1" x14ac:dyDescent="0.15">
      <c r="H8469" s="46"/>
      <c r="I8469" s="46"/>
    </row>
    <row r="8470" spans="8:9" ht="20.100000000000001" customHeight="1" x14ac:dyDescent="0.15">
      <c r="H8470" s="46"/>
      <c r="I8470" s="46"/>
    </row>
    <row r="8471" spans="8:9" ht="20.100000000000001" customHeight="1" x14ac:dyDescent="0.15">
      <c r="H8471" s="46"/>
      <c r="I8471" s="46"/>
    </row>
    <row r="8472" spans="8:9" ht="20.100000000000001" customHeight="1" x14ac:dyDescent="0.15">
      <c r="H8472" s="46"/>
      <c r="I8472" s="46"/>
    </row>
    <row r="8473" spans="8:9" ht="20.100000000000001" customHeight="1" x14ac:dyDescent="0.15">
      <c r="H8473" s="46"/>
      <c r="I8473" s="46"/>
    </row>
    <row r="8474" spans="8:9" ht="20.100000000000001" customHeight="1" x14ac:dyDescent="0.15">
      <c r="H8474" s="46"/>
      <c r="I8474" s="46"/>
    </row>
    <row r="8475" spans="8:9" ht="20.100000000000001" customHeight="1" x14ac:dyDescent="0.15">
      <c r="H8475" s="46"/>
      <c r="I8475" s="46"/>
    </row>
    <row r="8476" spans="8:9" ht="20.100000000000001" customHeight="1" x14ac:dyDescent="0.15">
      <c r="H8476" s="46"/>
      <c r="I8476" s="46"/>
    </row>
    <row r="8477" spans="8:9" ht="20.100000000000001" customHeight="1" x14ac:dyDescent="0.15">
      <c r="H8477" s="46"/>
      <c r="I8477" s="46"/>
    </row>
    <row r="8478" spans="8:9" ht="20.100000000000001" customHeight="1" x14ac:dyDescent="0.15">
      <c r="H8478" s="46"/>
      <c r="I8478" s="46"/>
    </row>
    <row r="8479" spans="8:9" ht="20.100000000000001" customHeight="1" x14ac:dyDescent="0.15">
      <c r="H8479" s="46"/>
      <c r="I8479" s="46"/>
    </row>
    <row r="8480" spans="8:9" ht="20.100000000000001" customHeight="1" x14ac:dyDescent="0.15">
      <c r="H8480" s="46"/>
      <c r="I8480" s="46"/>
    </row>
    <row r="8481" spans="8:9" ht="20.100000000000001" customHeight="1" x14ac:dyDescent="0.15">
      <c r="H8481" s="46"/>
      <c r="I8481" s="46"/>
    </row>
    <row r="8482" spans="8:9" ht="20.100000000000001" customHeight="1" x14ac:dyDescent="0.15">
      <c r="H8482" s="46"/>
      <c r="I8482" s="46"/>
    </row>
    <row r="8483" spans="8:9" ht="20.100000000000001" customHeight="1" x14ac:dyDescent="0.15">
      <c r="H8483" s="46"/>
      <c r="I8483" s="46"/>
    </row>
    <row r="8484" spans="8:9" ht="20.100000000000001" customHeight="1" x14ac:dyDescent="0.15">
      <c r="H8484" s="46"/>
      <c r="I8484" s="46"/>
    </row>
    <row r="8485" spans="8:9" ht="20.100000000000001" customHeight="1" x14ac:dyDescent="0.15">
      <c r="H8485" s="46"/>
      <c r="I8485" s="46"/>
    </row>
    <row r="8486" spans="8:9" ht="20.100000000000001" customHeight="1" x14ac:dyDescent="0.15">
      <c r="H8486" s="46"/>
      <c r="I8486" s="46"/>
    </row>
    <row r="8487" spans="8:9" ht="20.100000000000001" customHeight="1" x14ac:dyDescent="0.15">
      <c r="H8487" s="46"/>
      <c r="I8487" s="46"/>
    </row>
    <row r="8488" spans="8:9" ht="20.100000000000001" customHeight="1" x14ac:dyDescent="0.15">
      <c r="H8488" s="46"/>
      <c r="I8488" s="46"/>
    </row>
    <row r="8489" spans="8:9" ht="20.100000000000001" customHeight="1" x14ac:dyDescent="0.15">
      <c r="H8489" s="46"/>
      <c r="I8489" s="46"/>
    </row>
    <row r="8490" spans="8:9" ht="20.100000000000001" customHeight="1" x14ac:dyDescent="0.15">
      <c r="H8490" s="46"/>
      <c r="I8490" s="46"/>
    </row>
    <row r="8491" spans="8:9" ht="20.100000000000001" customHeight="1" x14ac:dyDescent="0.15">
      <c r="H8491" s="46"/>
      <c r="I8491" s="46"/>
    </row>
    <row r="8492" spans="8:9" ht="20.100000000000001" customHeight="1" x14ac:dyDescent="0.15">
      <c r="H8492" s="46"/>
      <c r="I8492" s="46"/>
    </row>
    <row r="8493" spans="8:9" ht="20.100000000000001" customHeight="1" x14ac:dyDescent="0.15">
      <c r="H8493" s="46"/>
      <c r="I8493" s="46"/>
    </row>
    <row r="8494" spans="8:9" ht="20.100000000000001" customHeight="1" x14ac:dyDescent="0.15">
      <c r="H8494" s="46"/>
      <c r="I8494" s="46"/>
    </row>
    <row r="8495" spans="8:9" ht="20.100000000000001" customHeight="1" x14ac:dyDescent="0.15">
      <c r="H8495" s="46"/>
      <c r="I8495" s="46"/>
    </row>
    <row r="8496" spans="8:9" ht="20.100000000000001" customHeight="1" x14ac:dyDescent="0.15">
      <c r="H8496" s="46"/>
      <c r="I8496" s="46"/>
    </row>
    <row r="8497" spans="8:9" ht="20.100000000000001" customHeight="1" x14ac:dyDescent="0.15">
      <c r="H8497" s="46"/>
      <c r="I8497" s="46"/>
    </row>
    <row r="8498" spans="8:9" ht="20.100000000000001" customHeight="1" x14ac:dyDescent="0.15">
      <c r="H8498" s="46"/>
      <c r="I8498" s="46"/>
    </row>
    <row r="8499" spans="8:9" ht="20.100000000000001" customHeight="1" x14ac:dyDescent="0.15">
      <c r="H8499" s="46"/>
      <c r="I8499" s="46"/>
    </row>
    <row r="8500" spans="8:9" ht="20.100000000000001" customHeight="1" x14ac:dyDescent="0.15">
      <c r="H8500" s="46"/>
      <c r="I8500" s="46"/>
    </row>
    <row r="8501" spans="8:9" ht="20.100000000000001" customHeight="1" x14ac:dyDescent="0.15">
      <c r="H8501" s="46"/>
      <c r="I8501" s="46"/>
    </row>
    <row r="8502" spans="8:9" ht="20.100000000000001" customHeight="1" x14ac:dyDescent="0.15">
      <c r="H8502" s="46"/>
      <c r="I8502" s="46"/>
    </row>
    <row r="8503" spans="8:9" ht="20.100000000000001" customHeight="1" x14ac:dyDescent="0.15">
      <c r="H8503" s="46"/>
      <c r="I8503" s="46"/>
    </row>
    <row r="8504" spans="8:9" ht="20.100000000000001" customHeight="1" x14ac:dyDescent="0.15">
      <c r="H8504" s="46"/>
      <c r="I8504" s="46"/>
    </row>
    <row r="8505" spans="8:9" ht="20.100000000000001" customHeight="1" x14ac:dyDescent="0.15">
      <c r="H8505" s="46"/>
      <c r="I8505" s="46"/>
    </row>
    <row r="8506" spans="8:9" ht="20.100000000000001" customHeight="1" x14ac:dyDescent="0.15">
      <c r="H8506" s="46"/>
      <c r="I8506" s="46"/>
    </row>
    <row r="8507" spans="8:9" ht="20.100000000000001" customHeight="1" x14ac:dyDescent="0.15">
      <c r="H8507" s="46"/>
      <c r="I8507" s="46"/>
    </row>
    <row r="8508" spans="8:9" ht="20.100000000000001" customHeight="1" x14ac:dyDescent="0.15">
      <c r="H8508" s="46"/>
      <c r="I8508" s="46"/>
    </row>
    <row r="8509" spans="8:9" ht="20.100000000000001" customHeight="1" x14ac:dyDescent="0.15">
      <c r="H8509" s="46"/>
      <c r="I8509" s="46"/>
    </row>
    <row r="8510" spans="8:9" ht="20.100000000000001" customHeight="1" x14ac:dyDescent="0.15">
      <c r="H8510" s="46"/>
      <c r="I8510" s="46"/>
    </row>
    <row r="8511" spans="8:9" ht="20.100000000000001" customHeight="1" x14ac:dyDescent="0.15">
      <c r="H8511" s="46"/>
      <c r="I8511" s="46"/>
    </row>
    <row r="8512" spans="8:9" ht="20.100000000000001" customHeight="1" x14ac:dyDescent="0.15">
      <c r="H8512" s="46"/>
      <c r="I8512" s="46"/>
    </row>
    <row r="8513" spans="8:9" ht="20.100000000000001" customHeight="1" x14ac:dyDescent="0.15">
      <c r="H8513" s="46"/>
      <c r="I8513" s="46"/>
    </row>
    <row r="8514" spans="8:9" ht="20.100000000000001" customHeight="1" x14ac:dyDescent="0.15">
      <c r="H8514" s="46"/>
      <c r="I8514" s="46"/>
    </row>
    <row r="8515" spans="8:9" ht="20.100000000000001" customHeight="1" x14ac:dyDescent="0.15">
      <c r="H8515" s="46"/>
      <c r="I8515" s="46"/>
    </row>
    <row r="8516" spans="8:9" ht="20.100000000000001" customHeight="1" x14ac:dyDescent="0.15">
      <c r="H8516" s="46"/>
      <c r="I8516" s="46"/>
    </row>
    <row r="8517" spans="8:9" ht="20.100000000000001" customHeight="1" x14ac:dyDescent="0.15">
      <c r="H8517" s="46"/>
      <c r="I8517" s="46"/>
    </row>
    <row r="8518" spans="8:9" ht="20.100000000000001" customHeight="1" x14ac:dyDescent="0.15">
      <c r="H8518" s="46"/>
      <c r="I8518" s="46"/>
    </row>
    <row r="8519" spans="8:9" ht="20.100000000000001" customHeight="1" x14ac:dyDescent="0.15">
      <c r="H8519" s="46"/>
      <c r="I8519" s="46"/>
    </row>
    <row r="8520" spans="8:9" ht="20.100000000000001" customHeight="1" x14ac:dyDescent="0.15">
      <c r="H8520" s="46"/>
      <c r="I8520" s="46"/>
    </row>
    <row r="8521" spans="8:9" ht="20.100000000000001" customHeight="1" x14ac:dyDescent="0.15">
      <c r="H8521" s="46"/>
      <c r="I8521" s="46"/>
    </row>
    <row r="8522" spans="8:9" ht="20.100000000000001" customHeight="1" x14ac:dyDescent="0.15">
      <c r="H8522" s="46"/>
      <c r="I8522" s="46"/>
    </row>
    <row r="8523" spans="8:9" ht="20.100000000000001" customHeight="1" x14ac:dyDescent="0.15">
      <c r="H8523" s="46"/>
      <c r="I8523" s="46"/>
    </row>
    <row r="8524" spans="8:9" ht="20.100000000000001" customHeight="1" x14ac:dyDescent="0.15">
      <c r="H8524" s="46"/>
      <c r="I8524" s="46"/>
    </row>
    <row r="8525" spans="8:9" ht="20.100000000000001" customHeight="1" x14ac:dyDescent="0.15">
      <c r="H8525" s="46"/>
      <c r="I8525" s="46"/>
    </row>
    <row r="8526" spans="8:9" ht="20.100000000000001" customHeight="1" x14ac:dyDescent="0.15">
      <c r="H8526" s="46"/>
      <c r="I8526" s="46"/>
    </row>
    <row r="8527" spans="8:9" ht="20.100000000000001" customHeight="1" x14ac:dyDescent="0.15">
      <c r="H8527" s="46"/>
      <c r="I8527" s="46"/>
    </row>
    <row r="8528" spans="8:9" ht="20.100000000000001" customHeight="1" x14ac:dyDescent="0.15">
      <c r="H8528" s="46"/>
      <c r="I8528" s="46"/>
    </row>
    <row r="8529" spans="8:9" ht="20.100000000000001" customHeight="1" x14ac:dyDescent="0.15">
      <c r="H8529" s="46"/>
      <c r="I8529" s="46"/>
    </row>
    <row r="8530" spans="8:9" ht="20.100000000000001" customHeight="1" x14ac:dyDescent="0.15">
      <c r="H8530" s="46"/>
      <c r="I8530" s="46"/>
    </row>
    <row r="8531" spans="8:9" ht="20.100000000000001" customHeight="1" x14ac:dyDescent="0.15">
      <c r="H8531" s="46"/>
      <c r="I8531" s="46"/>
    </row>
    <row r="8532" spans="8:9" ht="20.100000000000001" customHeight="1" x14ac:dyDescent="0.15">
      <c r="H8532" s="46"/>
      <c r="I8532" s="46"/>
    </row>
    <row r="8533" spans="8:9" ht="20.100000000000001" customHeight="1" x14ac:dyDescent="0.15">
      <c r="H8533" s="46"/>
      <c r="I8533" s="46"/>
    </row>
    <row r="8534" spans="8:9" ht="20.100000000000001" customHeight="1" x14ac:dyDescent="0.15">
      <c r="H8534" s="46"/>
      <c r="I8534" s="46"/>
    </row>
    <row r="8535" spans="8:9" ht="20.100000000000001" customHeight="1" x14ac:dyDescent="0.15">
      <c r="H8535" s="46"/>
      <c r="I8535" s="46"/>
    </row>
    <row r="8536" spans="8:9" ht="20.100000000000001" customHeight="1" x14ac:dyDescent="0.15">
      <c r="H8536" s="46"/>
      <c r="I8536" s="46"/>
    </row>
    <row r="8537" spans="8:9" ht="20.100000000000001" customHeight="1" x14ac:dyDescent="0.15">
      <c r="H8537" s="46"/>
      <c r="I8537" s="46"/>
    </row>
    <row r="8538" spans="8:9" ht="20.100000000000001" customHeight="1" x14ac:dyDescent="0.15">
      <c r="H8538" s="46"/>
      <c r="I8538" s="46"/>
    </row>
    <row r="8539" spans="8:9" ht="20.100000000000001" customHeight="1" x14ac:dyDescent="0.15">
      <c r="H8539" s="46"/>
      <c r="I8539" s="46"/>
    </row>
    <row r="8540" spans="8:9" ht="20.100000000000001" customHeight="1" x14ac:dyDescent="0.15">
      <c r="H8540" s="46"/>
      <c r="I8540" s="46"/>
    </row>
    <row r="8541" spans="8:9" ht="20.100000000000001" customHeight="1" x14ac:dyDescent="0.15">
      <c r="H8541" s="46"/>
      <c r="I8541" s="46"/>
    </row>
    <row r="8542" spans="8:9" ht="20.100000000000001" customHeight="1" x14ac:dyDescent="0.15">
      <c r="H8542" s="46"/>
      <c r="I8542" s="46"/>
    </row>
    <row r="8543" spans="8:9" ht="20.100000000000001" customHeight="1" x14ac:dyDescent="0.15">
      <c r="H8543" s="46"/>
      <c r="I8543" s="46"/>
    </row>
    <row r="8544" spans="8:9" ht="20.100000000000001" customHeight="1" x14ac:dyDescent="0.15">
      <c r="H8544" s="46"/>
      <c r="I8544" s="46"/>
    </row>
    <row r="8545" spans="8:9" ht="20.100000000000001" customHeight="1" x14ac:dyDescent="0.15">
      <c r="H8545" s="46"/>
      <c r="I8545" s="46"/>
    </row>
    <row r="8546" spans="8:9" ht="20.100000000000001" customHeight="1" x14ac:dyDescent="0.15">
      <c r="H8546" s="46"/>
      <c r="I8546" s="46"/>
    </row>
    <row r="8547" spans="8:9" ht="20.100000000000001" customHeight="1" x14ac:dyDescent="0.15">
      <c r="H8547" s="46"/>
      <c r="I8547" s="46"/>
    </row>
    <row r="8548" spans="8:9" ht="20.100000000000001" customHeight="1" x14ac:dyDescent="0.15">
      <c r="H8548" s="46"/>
      <c r="I8548" s="46"/>
    </row>
    <row r="8549" spans="8:9" ht="20.100000000000001" customHeight="1" x14ac:dyDescent="0.15">
      <c r="H8549" s="46"/>
      <c r="I8549" s="46"/>
    </row>
    <row r="8550" spans="8:9" ht="20.100000000000001" customHeight="1" x14ac:dyDescent="0.15">
      <c r="H8550" s="46"/>
      <c r="I8550" s="46"/>
    </row>
    <row r="8551" spans="8:9" ht="20.100000000000001" customHeight="1" x14ac:dyDescent="0.15">
      <c r="H8551" s="46"/>
      <c r="I8551" s="46"/>
    </row>
    <row r="8552" spans="8:9" ht="20.100000000000001" customHeight="1" x14ac:dyDescent="0.15">
      <c r="H8552" s="46"/>
      <c r="I8552" s="46"/>
    </row>
    <row r="8553" spans="8:9" ht="20.100000000000001" customHeight="1" x14ac:dyDescent="0.15">
      <c r="H8553" s="46"/>
      <c r="I8553" s="46"/>
    </row>
    <row r="8554" spans="8:9" ht="20.100000000000001" customHeight="1" x14ac:dyDescent="0.15">
      <c r="H8554" s="46"/>
      <c r="I8554" s="46"/>
    </row>
    <row r="8555" spans="8:9" ht="20.100000000000001" customHeight="1" x14ac:dyDescent="0.15">
      <c r="H8555" s="46"/>
      <c r="I8555" s="46"/>
    </row>
    <row r="8556" spans="8:9" ht="20.100000000000001" customHeight="1" x14ac:dyDescent="0.15">
      <c r="H8556" s="46"/>
      <c r="I8556" s="46"/>
    </row>
    <row r="8557" spans="8:9" ht="20.100000000000001" customHeight="1" x14ac:dyDescent="0.15">
      <c r="H8557" s="46"/>
      <c r="I8557" s="46"/>
    </row>
    <row r="8558" spans="8:9" ht="20.100000000000001" customHeight="1" x14ac:dyDescent="0.15">
      <c r="H8558" s="46"/>
      <c r="I8558" s="46"/>
    </row>
    <row r="8559" spans="8:9" ht="20.100000000000001" customHeight="1" x14ac:dyDescent="0.15">
      <c r="H8559" s="46"/>
      <c r="I8559" s="46"/>
    </row>
    <row r="8560" spans="8:9" ht="20.100000000000001" customHeight="1" x14ac:dyDescent="0.15">
      <c r="H8560" s="46"/>
      <c r="I8560" s="46"/>
    </row>
    <row r="8561" spans="8:9" ht="20.100000000000001" customHeight="1" x14ac:dyDescent="0.15">
      <c r="H8561" s="46"/>
      <c r="I8561" s="46"/>
    </row>
    <row r="8562" spans="8:9" ht="20.100000000000001" customHeight="1" x14ac:dyDescent="0.15">
      <c r="H8562" s="46"/>
      <c r="I8562" s="46"/>
    </row>
    <row r="8563" spans="8:9" ht="20.100000000000001" customHeight="1" x14ac:dyDescent="0.15">
      <c r="H8563" s="46"/>
      <c r="I8563" s="46"/>
    </row>
    <row r="8564" spans="8:9" ht="20.100000000000001" customHeight="1" x14ac:dyDescent="0.15">
      <c r="H8564" s="46"/>
      <c r="I8564" s="46"/>
    </row>
    <row r="8565" spans="8:9" ht="20.100000000000001" customHeight="1" x14ac:dyDescent="0.15">
      <c r="H8565" s="46"/>
      <c r="I8565" s="46"/>
    </row>
    <row r="8566" spans="8:9" ht="20.100000000000001" customHeight="1" x14ac:dyDescent="0.15">
      <c r="H8566" s="46"/>
      <c r="I8566" s="46"/>
    </row>
    <row r="8567" spans="8:9" ht="20.100000000000001" customHeight="1" x14ac:dyDescent="0.15">
      <c r="H8567" s="46"/>
      <c r="I8567" s="46"/>
    </row>
    <row r="8568" spans="8:9" ht="20.100000000000001" customHeight="1" x14ac:dyDescent="0.15">
      <c r="H8568" s="46"/>
      <c r="I8568" s="46"/>
    </row>
    <row r="8569" spans="8:9" ht="20.100000000000001" customHeight="1" x14ac:dyDescent="0.15">
      <c r="H8569" s="46"/>
      <c r="I8569" s="46"/>
    </row>
    <row r="8570" spans="8:9" ht="20.100000000000001" customHeight="1" x14ac:dyDescent="0.15">
      <c r="H8570" s="46"/>
      <c r="I8570" s="46"/>
    </row>
    <row r="8571" spans="8:9" ht="20.100000000000001" customHeight="1" x14ac:dyDescent="0.15">
      <c r="H8571" s="46"/>
      <c r="I8571" s="46"/>
    </row>
    <row r="8572" spans="8:9" ht="20.100000000000001" customHeight="1" x14ac:dyDescent="0.15">
      <c r="H8572" s="46"/>
      <c r="I8572" s="46"/>
    </row>
    <row r="8573" spans="8:9" ht="20.100000000000001" customHeight="1" x14ac:dyDescent="0.15">
      <c r="H8573" s="46"/>
      <c r="I8573" s="46"/>
    </row>
    <row r="8574" spans="8:9" ht="20.100000000000001" customHeight="1" x14ac:dyDescent="0.15">
      <c r="H8574" s="46"/>
      <c r="I8574" s="46"/>
    </row>
    <row r="8575" spans="8:9" ht="20.100000000000001" customHeight="1" x14ac:dyDescent="0.15">
      <c r="H8575" s="46"/>
      <c r="I8575" s="46"/>
    </row>
    <row r="8576" spans="8:9" ht="20.100000000000001" customHeight="1" x14ac:dyDescent="0.15">
      <c r="H8576" s="46"/>
      <c r="I8576" s="46"/>
    </row>
    <row r="8577" spans="8:9" ht="20.100000000000001" customHeight="1" x14ac:dyDescent="0.15">
      <c r="H8577" s="46"/>
      <c r="I8577" s="46"/>
    </row>
    <row r="8578" spans="8:9" ht="20.100000000000001" customHeight="1" x14ac:dyDescent="0.15">
      <c r="H8578" s="46"/>
      <c r="I8578" s="46"/>
    </row>
    <row r="8579" spans="8:9" ht="20.100000000000001" customHeight="1" x14ac:dyDescent="0.15">
      <c r="H8579" s="46"/>
      <c r="I8579" s="46"/>
    </row>
    <row r="8580" spans="8:9" ht="20.100000000000001" customHeight="1" x14ac:dyDescent="0.15">
      <c r="H8580" s="46"/>
      <c r="I8580" s="46"/>
    </row>
    <row r="8581" spans="8:9" ht="20.100000000000001" customHeight="1" x14ac:dyDescent="0.15">
      <c r="H8581" s="46"/>
      <c r="I8581" s="46"/>
    </row>
    <row r="8582" spans="8:9" ht="20.100000000000001" customHeight="1" x14ac:dyDescent="0.15">
      <c r="H8582" s="46"/>
      <c r="I8582" s="46"/>
    </row>
    <row r="8583" spans="8:9" ht="20.100000000000001" customHeight="1" x14ac:dyDescent="0.15">
      <c r="H8583" s="46"/>
      <c r="I8583" s="46"/>
    </row>
    <row r="8584" spans="8:9" ht="20.100000000000001" customHeight="1" x14ac:dyDescent="0.15">
      <c r="H8584" s="46"/>
      <c r="I8584" s="46"/>
    </row>
    <row r="8585" spans="8:9" ht="20.100000000000001" customHeight="1" x14ac:dyDescent="0.15">
      <c r="H8585" s="46"/>
      <c r="I8585" s="46"/>
    </row>
    <row r="8586" spans="8:9" ht="20.100000000000001" customHeight="1" x14ac:dyDescent="0.15">
      <c r="H8586" s="46"/>
      <c r="I8586" s="46"/>
    </row>
    <row r="8587" spans="8:9" ht="20.100000000000001" customHeight="1" x14ac:dyDescent="0.15">
      <c r="H8587" s="46"/>
      <c r="I8587" s="46"/>
    </row>
    <row r="8588" spans="8:9" ht="20.100000000000001" customHeight="1" x14ac:dyDescent="0.15">
      <c r="H8588" s="46"/>
      <c r="I8588" s="46"/>
    </row>
    <row r="8589" spans="8:9" ht="20.100000000000001" customHeight="1" x14ac:dyDescent="0.15">
      <c r="H8589" s="46"/>
      <c r="I8589" s="46"/>
    </row>
    <row r="8590" spans="8:9" ht="20.100000000000001" customHeight="1" x14ac:dyDescent="0.15">
      <c r="H8590" s="46"/>
      <c r="I8590" s="46"/>
    </row>
    <row r="8591" spans="8:9" ht="20.100000000000001" customHeight="1" x14ac:dyDescent="0.15">
      <c r="H8591" s="46"/>
      <c r="I8591" s="46"/>
    </row>
    <row r="8592" spans="8:9" ht="20.100000000000001" customHeight="1" x14ac:dyDescent="0.15">
      <c r="H8592" s="46"/>
      <c r="I8592" s="46"/>
    </row>
    <row r="8593" spans="8:9" ht="20.100000000000001" customHeight="1" x14ac:dyDescent="0.15">
      <c r="H8593" s="46"/>
      <c r="I8593" s="46"/>
    </row>
    <row r="8594" spans="8:9" ht="20.100000000000001" customHeight="1" x14ac:dyDescent="0.15">
      <c r="H8594" s="46"/>
      <c r="I8594" s="46"/>
    </row>
    <row r="8595" spans="8:9" ht="20.100000000000001" customHeight="1" x14ac:dyDescent="0.15">
      <c r="H8595" s="46"/>
      <c r="I8595" s="46"/>
    </row>
    <row r="8596" spans="8:9" ht="20.100000000000001" customHeight="1" x14ac:dyDescent="0.15">
      <c r="H8596" s="46"/>
      <c r="I8596" s="46"/>
    </row>
    <row r="8597" spans="8:9" ht="20.100000000000001" customHeight="1" x14ac:dyDescent="0.15">
      <c r="H8597" s="46"/>
      <c r="I8597" s="46"/>
    </row>
    <row r="8598" spans="8:9" ht="20.100000000000001" customHeight="1" x14ac:dyDescent="0.15">
      <c r="H8598" s="46"/>
      <c r="I8598" s="46"/>
    </row>
    <row r="8599" spans="8:9" ht="20.100000000000001" customHeight="1" x14ac:dyDescent="0.15">
      <c r="H8599" s="46"/>
      <c r="I8599" s="46"/>
    </row>
    <row r="8600" spans="8:9" ht="20.100000000000001" customHeight="1" x14ac:dyDescent="0.15">
      <c r="H8600" s="46"/>
      <c r="I8600" s="46"/>
    </row>
    <row r="8601" spans="8:9" ht="20.100000000000001" customHeight="1" x14ac:dyDescent="0.15">
      <c r="H8601" s="46"/>
      <c r="I8601" s="46"/>
    </row>
    <row r="8602" spans="8:9" ht="20.100000000000001" customHeight="1" x14ac:dyDescent="0.15">
      <c r="H8602" s="46"/>
      <c r="I8602" s="46"/>
    </row>
    <row r="8603" spans="8:9" ht="20.100000000000001" customHeight="1" x14ac:dyDescent="0.15">
      <c r="H8603" s="46"/>
      <c r="I8603" s="46"/>
    </row>
    <row r="8604" spans="8:9" ht="20.100000000000001" customHeight="1" x14ac:dyDescent="0.15">
      <c r="H8604" s="46"/>
      <c r="I8604" s="46"/>
    </row>
    <row r="8605" spans="8:9" ht="20.100000000000001" customHeight="1" x14ac:dyDescent="0.15">
      <c r="H8605" s="46"/>
      <c r="I8605" s="46"/>
    </row>
    <row r="8606" spans="8:9" ht="20.100000000000001" customHeight="1" x14ac:dyDescent="0.15">
      <c r="H8606" s="46"/>
      <c r="I8606" s="46"/>
    </row>
    <row r="8607" spans="8:9" ht="20.100000000000001" customHeight="1" x14ac:dyDescent="0.15">
      <c r="H8607" s="46"/>
      <c r="I8607" s="46"/>
    </row>
    <row r="8608" spans="8:9" ht="20.100000000000001" customHeight="1" x14ac:dyDescent="0.15">
      <c r="H8608" s="46"/>
      <c r="I8608" s="46"/>
    </row>
    <row r="8609" spans="8:9" ht="20.100000000000001" customHeight="1" x14ac:dyDescent="0.15">
      <c r="H8609" s="46"/>
      <c r="I8609" s="46"/>
    </row>
    <row r="8610" spans="8:9" ht="20.100000000000001" customHeight="1" x14ac:dyDescent="0.15">
      <c r="H8610" s="46"/>
      <c r="I8610" s="46"/>
    </row>
    <row r="8611" spans="8:9" ht="20.100000000000001" customHeight="1" x14ac:dyDescent="0.15">
      <c r="H8611" s="46"/>
      <c r="I8611" s="46"/>
    </row>
    <row r="8612" spans="8:9" ht="20.100000000000001" customHeight="1" x14ac:dyDescent="0.15">
      <c r="H8612" s="46"/>
      <c r="I8612" s="46"/>
    </row>
    <row r="8613" spans="8:9" ht="20.100000000000001" customHeight="1" x14ac:dyDescent="0.15">
      <c r="H8613" s="46"/>
      <c r="I8613" s="46"/>
    </row>
    <row r="8614" spans="8:9" ht="20.100000000000001" customHeight="1" x14ac:dyDescent="0.15">
      <c r="H8614" s="46"/>
      <c r="I8614" s="46"/>
    </row>
    <row r="8615" spans="8:9" ht="20.100000000000001" customHeight="1" x14ac:dyDescent="0.15">
      <c r="H8615" s="46"/>
      <c r="I8615" s="46"/>
    </row>
    <row r="8616" spans="8:9" ht="20.100000000000001" customHeight="1" x14ac:dyDescent="0.15">
      <c r="H8616" s="46"/>
      <c r="I8616" s="46"/>
    </row>
    <row r="8617" spans="8:9" ht="20.100000000000001" customHeight="1" x14ac:dyDescent="0.15">
      <c r="H8617" s="46"/>
      <c r="I8617" s="46"/>
    </row>
    <row r="8618" spans="8:9" ht="20.100000000000001" customHeight="1" x14ac:dyDescent="0.15">
      <c r="H8618" s="46"/>
      <c r="I8618" s="46"/>
    </row>
    <row r="8619" spans="8:9" ht="20.100000000000001" customHeight="1" x14ac:dyDescent="0.15">
      <c r="H8619" s="46"/>
      <c r="I8619" s="46"/>
    </row>
    <row r="8620" spans="8:9" ht="20.100000000000001" customHeight="1" x14ac:dyDescent="0.15">
      <c r="H8620" s="46"/>
      <c r="I8620" s="46"/>
    </row>
    <row r="8621" spans="8:9" ht="20.100000000000001" customHeight="1" x14ac:dyDescent="0.15">
      <c r="H8621" s="46"/>
      <c r="I8621" s="46"/>
    </row>
    <row r="8622" spans="8:9" ht="20.100000000000001" customHeight="1" x14ac:dyDescent="0.15">
      <c r="H8622" s="46"/>
      <c r="I8622" s="46"/>
    </row>
    <row r="8623" spans="8:9" ht="20.100000000000001" customHeight="1" x14ac:dyDescent="0.15">
      <c r="H8623" s="46"/>
      <c r="I8623" s="46"/>
    </row>
    <row r="8624" spans="8:9" ht="20.100000000000001" customHeight="1" x14ac:dyDescent="0.15">
      <c r="H8624" s="46"/>
      <c r="I8624" s="46"/>
    </row>
    <row r="8625" spans="8:9" ht="20.100000000000001" customHeight="1" x14ac:dyDescent="0.15">
      <c r="H8625" s="46"/>
      <c r="I8625" s="46"/>
    </row>
    <row r="8626" spans="8:9" ht="20.100000000000001" customHeight="1" x14ac:dyDescent="0.15">
      <c r="H8626" s="46"/>
      <c r="I8626" s="46"/>
    </row>
    <row r="8627" spans="8:9" ht="20.100000000000001" customHeight="1" x14ac:dyDescent="0.15">
      <c r="H8627" s="46"/>
      <c r="I8627" s="46"/>
    </row>
    <row r="8628" spans="8:9" ht="20.100000000000001" customHeight="1" x14ac:dyDescent="0.15">
      <c r="H8628" s="46"/>
      <c r="I8628" s="46"/>
    </row>
    <row r="8629" spans="8:9" ht="20.100000000000001" customHeight="1" x14ac:dyDescent="0.15">
      <c r="H8629" s="46"/>
      <c r="I8629" s="46"/>
    </row>
    <row r="8630" spans="8:9" ht="20.100000000000001" customHeight="1" x14ac:dyDescent="0.15">
      <c r="H8630" s="46"/>
      <c r="I8630" s="46"/>
    </row>
    <row r="8631" spans="8:9" ht="20.100000000000001" customHeight="1" x14ac:dyDescent="0.15">
      <c r="H8631" s="46"/>
      <c r="I8631" s="46"/>
    </row>
    <row r="8632" spans="8:9" ht="20.100000000000001" customHeight="1" x14ac:dyDescent="0.15">
      <c r="H8632" s="46"/>
      <c r="I8632" s="46"/>
    </row>
    <row r="8633" spans="8:9" ht="20.100000000000001" customHeight="1" x14ac:dyDescent="0.15">
      <c r="H8633" s="46"/>
      <c r="I8633" s="46"/>
    </row>
    <row r="8634" spans="8:9" ht="20.100000000000001" customHeight="1" x14ac:dyDescent="0.15">
      <c r="H8634" s="46"/>
      <c r="I8634" s="46"/>
    </row>
    <row r="8635" spans="8:9" ht="20.100000000000001" customHeight="1" x14ac:dyDescent="0.15">
      <c r="H8635" s="46"/>
      <c r="I8635" s="46"/>
    </row>
    <row r="8636" spans="8:9" ht="20.100000000000001" customHeight="1" x14ac:dyDescent="0.15">
      <c r="H8636" s="46"/>
      <c r="I8636" s="46"/>
    </row>
    <row r="8637" spans="8:9" ht="20.100000000000001" customHeight="1" x14ac:dyDescent="0.15">
      <c r="H8637" s="46"/>
      <c r="I8637" s="46"/>
    </row>
    <row r="8638" spans="8:9" ht="20.100000000000001" customHeight="1" x14ac:dyDescent="0.15">
      <c r="H8638" s="46"/>
      <c r="I8638" s="46"/>
    </row>
    <row r="8639" spans="8:9" ht="20.100000000000001" customHeight="1" x14ac:dyDescent="0.15">
      <c r="H8639" s="46"/>
      <c r="I8639" s="46"/>
    </row>
    <row r="8640" spans="8:9" ht="20.100000000000001" customHeight="1" x14ac:dyDescent="0.15">
      <c r="H8640" s="46"/>
      <c r="I8640" s="46"/>
    </row>
    <row r="8641" spans="8:9" ht="20.100000000000001" customHeight="1" x14ac:dyDescent="0.15">
      <c r="H8641" s="46"/>
      <c r="I8641" s="46"/>
    </row>
    <row r="8642" spans="8:9" ht="20.100000000000001" customHeight="1" x14ac:dyDescent="0.15">
      <c r="H8642" s="46"/>
      <c r="I8642" s="46"/>
    </row>
    <row r="8643" spans="8:9" ht="20.100000000000001" customHeight="1" x14ac:dyDescent="0.15">
      <c r="H8643" s="46"/>
      <c r="I8643" s="46"/>
    </row>
    <row r="8644" spans="8:9" ht="20.100000000000001" customHeight="1" x14ac:dyDescent="0.15">
      <c r="H8644" s="46"/>
      <c r="I8644" s="46"/>
    </row>
    <row r="8645" spans="8:9" ht="20.100000000000001" customHeight="1" x14ac:dyDescent="0.15">
      <c r="H8645" s="46"/>
      <c r="I8645" s="46"/>
    </row>
    <row r="8646" spans="8:9" ht="20.100000000000001" customHeight="1" x14ac:dyDescent="0.15">
      <c r="H8646" s="46"/>
      <c r="I8646" s="46"/>
    </row>
    <row r="8647" spans="8:9" ht="20.100000000000001" customHeight="1" x14ac:dyDescent="0.15">
      <c r="H8647" s="46"/>
      <c r="I8647" s="46"/>
    </row>
    <row r="8648" spans="8:9" ht="20.100000000000001" customHeight="1" x14ac:dyDescent="0.15">
      <c r="H8648" s="46"/>
      <c r="I8648" s="46"/>
    </row>
    <row r="8649" spans="8:9" ht="20.100000000000001" customHeight="1" x14ac:dyDescent="0.15">
      <c r="H8649" s="46"/>
      <c r="I8649" s="46"/>
    </row>
    <row r="8650" spans="8:9" ht="20.100000000000001" customHeight="1" x14ac:dyDescent="0.15">
      <c r="H8650" s="46"/>
      <c r="I8650" s="46"/>
    </row>
    <row r="8651" spans="8:9" ht="20.100000000000001" customHeight="1" x14ac:dyDescent="0.15">
      <c r="H8651" s="46"/>
      <c r="I8651" s="46"/>
    </row>
    <row r="8652" spans="8:9" ht="20.100000000000001" customHeight="1" x14ac:dyDescent="0.15">
      <c r="H8652" s="46"/>
      <c r="I8652" s="46"/>
    </row>
    <row r="8653" spans="8:9" ht="20.100000000000001" customHeight="1" x14ac:dyDescent="0.15">
      <c r="H8653" s="46"/>
      <c r="I8653" s="46"/>
    </row>
    <row r="8654" spans="8:9" ht="20.100000000000001" customHeight="1" x14ac:dyDescent="0.15">
      <c r="H8654" s="46"/>
      <c r="I8654" s="46"/>
    </row>
    <row r="8655" spans="8:9" ht="20.100000000000001" customHeight="1" x14ac:dyDescent="0.15">
      <c r="H8655" s="46"/>
      <c r="I8655" s="46"/>
    </row>
    <row r="8656" spans="8:9" ht="20.100000000000001" customHeight="1" x14ac:dyDescent="0.15">
      <c r="H8656" s="46"/>
      <c r="I8656" s="46"/>
    </row>
    <row r="8657" spans="8:9" ht="20.100000000000001" customHeight="1" x14ac:dyDescent="0.15">
      <c r="H8657" s="46"/>
      <c r="I8657" s="46"/>
    </row>
    <row r="8658" spans="8:9" ht="20.100000000000001" customHeight="1" x14ac:dyDescent="0.15">
      <c r="H8658" s="46"/>
      <c r="I8658" s="46"/>
    </row>
    <row r="8659" spans="8:9" ht="20.100000000000001" customHeight="1" x14ac:dyDescent="0.15">
      <c r="H8659" s="46"/>
      <c r="I8659" s="46"/>
    </row>
    <row r="8660" spans="8:9" ht="20.100000000000001" customHeight="1" x14ac:dyDescent="0.15">
      <c r="H8660" s="46"/>
      <c r="I8660" s="46"/>
    </row>
    <row r="8661" spans="8:9" ht="20.100000000000001" customHeight="1" x14ac:dyDescent="0.15">
      <c r="H8661" s="46"/>
      <c r="I8661" s="46"/>
    </row>
    <row r="8662" spans="8:9" ht="20.100000000000001" customHeight="1" x14ac:dyDescent="0.15">
      <c r="H8662" s="46"/>
      <c r="I8662" s="46"/>
    </row>
    <row r="8663" spans="8:9" ht="20.100000000000001" customHeight="1" x14ac:dyDescent="0.15">
      <c r="H8663" s="46"/>
      <c r="I8663" s="46"/>
    </row>
    <row r="8664" spans="8:9" ht="20.100000000000001" customHeight="1" x14ac:dyDescent="0.15">
      <c r="H8664" s="46"/>
      <c r="I8664" s="46"/>
    </row>
    <row r="8665" spans="8:9" ht="20.100000000000001" customHeight="1" x14ac:dyDescent="0.15">
      <c r="H8665" s="46"/>
      <c r="I8665" s="46"/>
    </row>
    <row r="8666" spans="8:9" ht="20.100000000000001" customHeight="1" x14ac:dyDescent="0.15">
      <c r="H8666" s="46"/>
      <c r="I8666" s="46"/>
    </row>
    <row r="8667" spans="8:9" ht="20.100000000000001" customHeight="1" x14ac:dyDescent="0.15">
      <c r="H8667" s="46"/>
      <c r="I8667" s="46"/>
    </row>
    <row r="8668" spans="8:9" ht="20.100000000000001" customHeight="1" x14ac:dyDescent="0.15">
      <c r="H8668" s="46"/>
      <c r="I8668" s="46"/>
    </row>
    <row r="8669" spans="8:9" ht="20.100000000000001" customHeight="1" x14ac:dyDescent="0.15">
      <c r="H8669" s="46"/>
      <c r="I8669" s="46"/>
    </row>
    <row r="8670" spans="8:9" ht="20.100000000000001" customHeight="1" x14ac:dyDescent="0.15">
      <c r="H8670" s="46"/>
      <c r="I8670" s="46"/>
    </row>
    <row r="8671" spans="8:9" ht="20.100000000000001" customHeight="1" x14ac:dyDescent="0.15">
      <c r="H8671" s="46"/>
      <c r="I8671" s="46"/>
    </row>
    <row r="8672" spans="8:9" ht="20.100000000000001" customHeight="1" x14ac:dyDescent="0.15">
      <c r="H8672" s="46"/>
      <c r="I8672" s="46"/>
    </row>
    <row r="8673" spans="8:9" ht="20.100000000000001" customHeight="1" x14ac:dyDescent="0.15">
      <c r="H8673" s="46"/>
      <c r="I8673" s="46"/>
    </row>
    <row r="8674" spans="8:9" ht="20.100000000000001" customHeight="1" x14ac:dyDescent="0.15">
      <c r="H8674" s="46"/>
      <c r="I8674" s="46"/>
    </row>
    <row r="8675" spans="8:9" ht="20.100000000000001" customHeight="1" x14ac:dyDescent="0.15">
      <c r="H8675" s="46"/>
      <c r="I8675" s="46"/>
    </row>
    <row r="8676" spans="8:9" ht="20.100000000000001" customHeight="1" x14ac:dyDescent="0.15">
      <c r="H8676" s="46"/>
      <c r="I8676" s="46"/>
    </row>
    <row r="8677" spans="8:9" ht="20.100000000000001" customHeight="1" x14ac:dyDescent="0.15">
      <c r="H8677" s="46"/>
      <c r="I8677" s="46"/>
    </row>
    <row r="8678" spans="8:9" ht="20.100000000000001" customHeight="1" x14ac:dyDescent="0.15">
      <c r="H8678" s="46"/>
      <c r="I8678" s="46"/>
    </row>
    <row r="8679" spans="8:9" ht="20.100000000000001" customHeight="1" x14ac:dyDescent="0.15">
      <c r="H8679" s="46"/>
      <c r="I8679" s="46"/>
    </row>
    <row r="8680" spans="8:9" ht="20.100000000000001" customHeight="1" x14ac:dyDescent="0.15">
      <c r="H8680" s="46"/>
      <c r="I8680" s="46"/>
    </row>
    <row r="8681" spans="8:9" ht="20.100000000000001" customHeight="1" x14ac:dyDescent="0.15">
      <c r="H8681" s="46"/>
      <c r="I8681" s="46"/>
    </row>
    <row r="8682" spans="8:9" ht="20.100000000000001" customHeight="1" x14ac:dyDescent="0.15">
      <c r="H8682" s="46"/>
      <c r="I8682" s="46"/>
    </row>
    <row r="8683" spans="8:9" ht="20.100000000000001" customHeight="1" x14ac:dyDescent="0.15">
      <c r="H8683" s="46"/>
      <c r="I8683" s="46"/>
    </row>
    <row r="8684" spans="8:9" ht="20.100000000000001" customHeight="1" x14ac:dyDescent="0.15">
      <c r="H8684" s="46"/>
      <c r="I8684" s="46"/>
    </row>
    <row r="8685" spans="8:9" ht="20.100000000000001" customHeight="1" x14ac:dyDescent="0.15">
      <c r="H8685" s="46"/>
      <c r="I8685" s="46"/>
    </row>
    <row r="8686" spans="8:9" ht="20.100000000000001" customHeight="1" x14ac:dyDescent="0.15">
      <c r="H8686" s="46"/>
      <c r="I8686" s="46"/>
    </row>
    <row r="8687" spans="8:9" ht="20.100000000000001" customHeight="1" x14ac:dyDescent="0.15">
      <c r="H8687" s="46"/>
      <c r="I8687" s="46"/>
    </row>
    <row r="8688" spans="8:9" ht="20.100000000000001" customHeight="1" x14ac:dyDescent="0.15">
      <c r="H8688" s="46"/>
      <c r="I8688" s="46"/>
    </row>
    <row r="8689" spans="8:9" ht="20.100000000000001" customHeight="1" x14ac:dyDescent="0.15">
      <c r="H8689" s="46"/>
      <c r="I8689" s="46"/>
    </row>
    <row r="8690" spans="8:9" ht="20.100000000000001" customHeight="1" x14ac:dyDescent="0.15">
      <c r="H8690" s="46"/>
      <c r="I8690" s="46"/>
    </row>
    <row r="8691" spans="8:9" ht="20.100000000000001" customHeight="1" x14ac:dyDescent="0.15">
      <c r="H8691" s="46"/>
      <c r="I8691" s="46"/>
    </row>
    <row r="8692" spans="8:9" ht="20.100000000000001" customHeight="1" x14ac:dyDescent="0.15">
      <c r="H8692" s="46"/>
      <c r="I8692" s="46"/>
    </row>
    <row r="8693" spans="8:9" ht="20.100000000000001" customHeight="1" x14ac:dyDescent="0.15">
      <c r="H8693" s="46"/>
      <c r="I8693" s="46"/>
    </row>
    <row r="8694" spans="8:9" ht="20.100000000000001" customHeight="1" x14ac:dyDescent="0.15">
      <c r="H8694" s="46"/>
      <c r="I8694" s="46"/>
    </row>
    <row r="8695" spans="8:9" ht="20.100000000000001" customHeight="1" x14ac:dyDescent="0.15">
      <c r="H8695" s="46"/>
      <c r="I8695" s="46"/>
    </row>
    <row r="8696" spans="8:9" ht="20.100000000000001" customHeight="1" x14ac:dyDescent="0.15">
      <c r="H8696" s="46"/>
      <c r="I8696" s="46"/>
    </row>
    <row r="8697" spans="8:9" ht="20.100000000000001" customHeight="1" x14ac:dyDescent="0.15">
      <c r="H8697" s="46"/>
      <c r="I8697" s="46"/>
    </row>
    <row r="8698" spans="8:9" ht="20.100000000000001" customHeight="1" x14ac:dyDescent="0.15">
      <c r="H8698" s="46"/>
      <c r="I8698" s="46"/>
    </row>
    <row r="8699" spans="8:9" ht="20.100000000000001" customHeight="1" x14ac:dyDescent="0.15">
      <c r="H8699" s="46"/>
      <c r="I8699" s="46"/>
    </row>
    <row r="8700" spans="8:9" ht="20.100000000000001" customHeight="1" x14ac:dyDescent="0.15">
      <c r="H8700" s="46"/>
      <c r="I8700" s="46"/>
    </row>
    <row r="8701" spans="8:9" ht="20.100000000000001" customHeight="1" x14ac:dyDescent="0.15">
      <c r="H8701" s="46"/>
      <c r="I8701" s="46"/>
    </row>
    <row r="8702" spans="8:9" ht="20.100000000000001" customHeight="1" x14ac:dyDescent="0.15">
      <c r="H8702" s="46"/>
      <c r="I8702" s="46"/>
    </row>
    <row r="8703" spans="8:9" ht="20.100000000000001" customHeight="1" x14ac:dyDescent="0.15">
      <c r="H8703" s="46"/>
      <c r="I8703" s="46"/>
    </row>
    <row r="8704" spans="8:9" ht="20.100000000000001" customHeight="1" x14ac:dyDescent="0.15">
      <c r="H8704" s="46"/>
      <c r="I8704" s="46"/>
    </row>
    <row r="8705" spans="8:9" ht="20.100000000000001" customHeight="1" x14ac:dyDescent="0.15">
      <c r="H8705" s="46"/>
      <c r="I8705" s="46"/>
    </row>
    <row r="8706" spans="8:9" ht="20.100000000000001" customHeight="1" x14ac:dyDescent="0.15">
      <c r="H8706" s="46"/>
      <c r="I8706" s="46"/>
    </row>
    <row r="8707" spans="8:9" ht="20.100000000000001" customHeight="1" x14ac:dyDescent="0.15">
      <c r="H8707" s="46"/>
      <c r="I8707" s="46"/>
    </row>
    <row r="8708" spans="8:9" ht="20.100000000000001" customHeight="1" x14ac:dyDescent="0.15">
      <c r="H8708" s="46"/>
      <c r="I8708" s="46"/>
    </row>
    <row r="8709" spans="8:9" ht="20.100000000000001" customHeight="1" x14ac:dyDescent="0.15">
      <c r="H8709" s="46"/>
      <c r="I8709" s="46"/>
    </row>
    <row r="8710" spans="8:9" ht="20.100000000000001" customHeight="1" x14ac:dyDescent="0.15">
      <c r="H8710" s="46"/>
      <c r="I8710" s="46"/>
    </row>
    <row r="8711" spans="8:9" ht="20.100000000000001" customHeight="1" x14ac:dyDescent="0.15">
      <c r="H8711" s="46"/>
      <c r="I8711" s="46"/>
    </row>
    <row r="8712" spans="8:9" ht="20.100000000000001" customHeight="1" x14ac:dyDescent="0.15">
      <c r="H8712" s="46"/>
      <c r="I8712" s="46"/>
    </row>
    <row r="8713" spans="8:9" ht="20.100000000000001" customHeight="1" x14ac:dyDescent="0.15">
      <c r="H8713" s="46"/>
      <c r="I8713" s="46"/>
    </row>
    <row r="8714" spans="8:9" ht="20.100000000000001" customHeight="1" x14ac:dyDescent="0.15">
      <c r="H8714" s="46"/>
      <c r="I8714" s="46"/>
    </row>
    <row r="8715" spans="8:9" ht="20.100000000000001" customHeight="1" x14ac:dyDescent="0.15">
      <c r="H8715" s="46"/>
      <c r="I8715" s="46"/>
    </row>
    <row r="8716" spans="8:9" ht="20.100000000000001" customHeight="1" x14ac:dyDescent="0.15">
      <c r="H8716" s="46"/>
      <c r="I8716" s="46"/>
    </row>
    <row r="8717" spans="8:9" ht="20.100000000000001" customHeight="1" x14ac:dyDescent="0.15">
      <c r="H8717" s="46"/>
      <c r="I8717" s="46"/>
    </row>
    <row r="8718" spans="8:9" ht="20.100000000000001" customHeight="1" x14ac:dyDescent="0.15">
      <c r="H8718" s="46"/>
      <c r="I8718" s="46"/>
    </row>
    <row r="8719" spans="8:9" ht="20.100000000000001" customHeight="1" x14ac:dyDescent="0.15">
      <c r="H8719" s="46"/>
      <c r="I8719" s="46"/>
    </row>
    <row r="8720" spans="8:9" ht="20.100000000000001" customHeight="1" x14ac:dyDescent="0.15">
      <c r="H8720" s="46"/>
      <c r="I8720" s="46"/>
    </row>
    <row r="8721" spans="8:9" ht="20.100000000000001" customHeight="1" x14ac:dyDescent="0.15">
      <c r="H8721" s="46"/>
      <c r="I8721" s="46"/>
    </row>
    <row r="8722" spans="8:9" ht="20.100000000000001" customHeight="1" x14ac:dyDescent="0.15">
      <c r="H8722" s="46"/>
      <c r="I8722" s="46"/>
    </row>
    <row r="8723" spans="8:9" ht="20.100000000000001" customHeight="1" x14ac:dyDescent="0.15">
      <c r="H8723" s="46"/>
      <c r="I8723" s="46"/>
    </row>
    <row r="8724" spans="8:9" ht="20.100000000000001" customHeight="1" x14ac:dyDescent="0.15">
      <c r="H8724" s="46"/>
      <c r="I8724" s="46"/>
    </row>
    <row r="8725" spans="8:9" ht="20.100000000000001" customHeight="1" x14ac:dyDescent="0.15">
      <c r="H8725" s="46"/>
      <c r="I8725" s="46"/>
    </row>
    <row r="8726" spans="8:9" ht="20.100000000000001" customHeight="1" x14ac:dyDescent="0.15">
      <c r="H8726" s="46"/>
      <c r="I8726" s="46"/>
    </row>
    <row r="8727" spans="8:9" ht="20.100000000000001" customHeight="1" x14ac:dyDescent="0.15">
      <c r="H8727" s="46"/>
      <c r="I8727" s="46"/>
    </row>
    <row r="8728" spans="8:9" ht="20.100000000000001" customHeight="1" x14ac:dyDescent="0.15">
      <c r="H8728" s="46"/>
      <c r="I8728" s="46"/>
    </row>
    <row r="8729" spans="8:9" ht="20.100000000000001" customHeight="1" x14ac:dyDescent="0.15">
      <c r="H8729" s="46"/>
      <c r="I8729" s="46"/>
    </row>
    <row r="8730" spans="8:9" ht="20.100000000000001" customHeight="1" x14ac:dyDescent="0.15">
      <c r="H8730" s="46"/>
      <c r="I8730" s="46"/>
    </row>
    <row r="8731" spans="8:9" ht="20.100000000000001" customHeight="1" x14ac:dyDescent="0.15">
      <c r="H8731" s="46"/>
      <c r="I8731" s="46"/>
    </row>
    <row r="8732" spans="8:9" ht="20.100000000000001" customHeight="1" x14ac:dyDescent="0.15">
      <c r="H8732" s="46"/>
      <c r="I8732" s="46"/>
    </row>
    <row r="8733" spans="8:9" ht="20.100000000000001" customHeight="1" x14ac:dyDescent="0.15">
      <c r="H8733" s="46"/>
      <c r="I8733" s="46"/>
    </row>
    <row r="8734" spans="8:9" ht="20.100000000000001" customHeight="1" x14ac:dyDescent="0.15">
      <c r="H8734" s="46"/>
      <c r="I8734" s="46"/>
    </row>
    <row r="8735" spans="8:9" ht="20.100000000000001" customHeight="1" x14ac:dyDescent="0.15">
      <c r="H8735" s="46"/>
      <c r="I8735" s="46"/>
    </row>
    <row r="8736" spans="8:9" ht="20.100000000000001" customHeight="1" x14ac:dyDescent="0.15">
      <c r="H8736" s="46"/>
      <c r="I8736" s="46"/>
    </row>
    <row r="8737" spans="8:9" ht="20.100000000000001" customHeight="1" x14ac:dyDescent="0.15">
      <c r="H8737" s="46"/>
      <c r="I8737" s="46"/>
    </row>
    <row r="8738" spans="8:9" ht="20.100000000000001" customHeight="1" x14ac:dyDescent="0.15">
      <c r="H8738" s="46"/>
      <c r="I8738" s="46"/>
    </row>
    <row r="8739" spans="8:9" ht="20.100000000000001" customHeight="1" x14ac:dyDescent="0.15">
      <c r="H8739" s="46"/>
      <c r="I8739" s="46"/>
    </row>
    <row r="8740" spans="8:9" ht="20.100000000000001" customHeight="1" x14ac:dyDescent="0.15">
      <c r="H8740" s="46"/>
      <c r="I8740" s="46"/>
    </row>
    <row r="8741" spans="8:9" ht="20.100000000000001" customHeight="1" x14ac:dyDescent="0.15">
      <c r="H8741" s="46"/>
      <c r="I8741" s="46"/>
    </row>
    <row r="8742" spans="8:9" ht="20.100000000000001" customHeight="1" x14ac:dyDescent="0.15">
      <c r="H8742" s="46"/>
      <c r="I8742" s="46"/>
    </row>
    <row r="8743" spans="8:9" ht="20.100000000000001" customHeight="1" x14ac:dyDescent="0.15">
      <c r="H8743" s="46"/>
      <c r="I8743" s="46"/>
    </row>
    <row r="8744" spans="8:9" ht="20.100000000000001" customHeight="1" x14ac:dyDescent="0.15">
      <c r="H8744" s="46"/>
      <c r="I8744" s="46"/>
    </row>
    <row r="8745" spans="8:9" ht="20.100000000000001" customHeight="1" x14ac:dyDescent="0.15">
      <c r="H8745" s="46"/>
      <c r="I8745" s="46"/>
    </row>
    <row r="8746" spans="8:9" ht="20.100000000000001" customHeight="1" x14ac:dyDescent="0.15">
      <c r="H8746" s="46"/>
      <c r="I8746" s="46"/>
    </row>
    <row r="8747" spans="8:9" ht="20.100000000000001" customHeight="1" x14ac:dyDescent="0.15">
      <c r="H8747" s="46"/>
      <c r="I8747" s="46"/>
    </row>
    <row r="8748" spans="8:9" ht="20.100000000000001" customHeight="1" x14ac:dyDescent="0.15">
      <c r="H8748" s="46"/>
      <c r="I8748" s="46"/>
    </row>
    <row r="8749" spans="8:9" ht="20.100000000000001" customHeight="1" x14ac:dyDescent="0.15">
      <c r="H8749" s="46"/>
      <c r="I8749" s="46"/>
    </row>
    <row r="8750" spans="8:9" ht="20.100000000000001" customHeight="1" x14ac:dyDescent="0.15">
      <c r="H8750" s="46"/>
      <c r="I8750" s="46"/>
    </row>
    <row r="8751" spans="8:9" ht="20.100000000000001" customHeight="1" x14ac:dyDescent="0.15">
      <c r="H8751" s="46"/>
      <c r="I8751" s="46"/>
    </row>
    <row r="8752" spans="8:9" ht="20.100000000000001" customHeight="1" x14ac:dyDescent="0.15">
      <c r="H8752" s="46"/>
      <c r="I8752" s="46"/>
    </row>
    <row r="8753" spans="8:9" ht="20.100000000000001" customHeight="1" x14ac:dyDescent="0.15">
      <c r="H8753" s="46"/>
      <c r="I8753" s="46"/>
    </row>
    <row r="8754" spans="8:9" ht="20.100000000000001" customHeight="1" x14ac:dyDescent="0.15">
      <c r="H8754" s="46"/>
      <c r="I8754" s="46"/>
    </row>
    <row r="8755" spans="8:9" ht="20.100000000000001" customHeight="1" x14ac:dyDescent="0.15">
      <c r="H8755" s="46"/>
      <c r="I8755" s="46"/>
    </row>
    <row r="8756" spans="8:9" ht="20.100000000000001" customHeight="1" x14ac:dyDescent="0.15">
      <c r="H8756" s="46"/>
      <c r="I8756" s="46"/>
    </row>
    <row r="8757" spans="8:9" ht="20.100000000000001" customHeight="1" x14ac:dyDescent="0.15">
      <c r="H8757" s="46"/>
      <c r="I8757" s="46"/>
    </row>
    <row r="8758" spans="8:9" ht="20.100000000000001" customHeight="1" x14ac:dyDescent="0.15">
      <c r="H8758" s="46"/>
      <c r="I8758" s="46"/>
    </row>
    <row r="8759" spans="8:9" ht="20.100000000000001" customHeight="1" x14ac:dyDescent="0.15">
      <c r="H8759" s="46"/>
      <c r="I8759" s="46"/>
    </row>
    <row r="8760" spans="8:9" ht="20.100000000000001" customHeight="1" x14ac:dyDescent="0.15">
      <c r="H8760" s="46"/>
      <c r="I8760" s="46"/>
    </row>
    <row r="8761" spans="8:9" ht="20.100000000000001" customHeight="1" x14ac:dyDescent="0.15">
      <c r="H8761" s="46"/>
      <c r="I8761" s="46"/>
    </row>
    <row r="8762" spans="8:9" ht="20.100000000000001" customHeight="1" x14ac:dyDescent="0.15">
      <c r="H8762" s="46"/>
      <c r="I8762" s="46"/>
    </row>
    <row r="8763" spans="8:9" ht="20.100000000000001" customHeight="1" x14ac:dyDescent="0.15">
      <c r="H8763" s="46"/>
      <c r="I8763" s="46"/>
    </row>
    <row r="8764" spans="8:9" ht="20.100000000000001" customHeight="1" x14ac:dyDescent="0.15">
      <c r="H8764" s="46"/>
      <c r="I8764" s="46"/>
    </row>
    <row r="8765" spans="8:9" ht="20.100000000000001" customHeight="1" x14ac:dyDescent="0.15">
      <c r="H8765" s="46"/>
      <c r="I8765" s="46"/>
    </row>
    <row r="8766" spans="8:9" ht="20.100000000000001" customHeight="1" x14ac:dyDescent="0.15">
      <c r="H8766" s="46"/>
      <c r="I8766" s="46"/>
    </row>
    <row r="8767" spans="8:9" ht="20.100000000000001" customHeight="1" x14ac:dyDescent="0.15">
      <c r="H8767" s="46"/>
      <c r="I8767" s="46"/>
    </row>
    <row r="8768" spans="8:9" ht="20.100000000000001" customHeight="1" x14ac:dyDescent="0.15">
      <c r="H8768" s="46"/>
      <c r="I8768" s="46"/>
    </row>
    <row r="8769" spans="8:9" ht="20.100000000000001" customHeight="1" x14ac:dyDescent="0.15">
      <c r="H8769" s="46"/>
      <c r="I8769" s="46"/>
    </row>
    <row r="8770" spans="8:9" ht="20.100000000000001" customHeight="1" x14ac:dyDescent="0.15">
      <c r="H8770" s="46"/>
      <c r="I8770" s="46"/>
    </row>
    <row r="8771" spans="8:9" ht="20.100000000000001" customHeight="1" x14ac:dyDescent="0.15">
      <c r="H8771" s="46"/>
      <c r="I8771" s="46"/>
    </row>
    <row r="8772" spans="8:9" ht="20.100000000000001" customHeight="1" x14ac:dyDescent="0.15">
      <c r="H8772" s="46"/>
      <c r="I8772" s="46"/>
    </row>
    <row r="8773" spans="8:9" ht="20.100000000000001" customHeight="1" x14ac:dyDescent="0.15">
      <c r="H8773" s="46"/>
      <c r="I8773" s="46"/>
    </row>
    <row r="8774" spans="8:9" ht="20.100000000000001" customHeight="1" x14ac:dyDescent="0.15">
      <c r="H8774" s="46"/>
      <c r="I8774" s="46"/>
    </row>
    <row r="8775" spans="8:9" ht="20.100000000000001" customHeight="1" x14ac:dyDescent="0.15">
      <c r="H8775" s="46"/>
      <c r="I8775" s="46"/>
    </row>
    <row r="8776" spans="8:9" ht="20.100000000000001" customHeight="1" x14ac:dyDescent="0.15">
      <c r="H8776" s="46"/>
      <c r="I8776" s="46"/>
    </row>
    <row r="8777" spans="8:9" ht="20.100000000000001" customHeight="1" x14ac:dyDescent="0.15">
      <c r="H8777" s="46"/>
      <c r="I8777" s="46"/>
    </row>
    <row r="8778" spans="8:9" ht="20.100000000000001" customHeight="1" x14ac:dyDescent="0.15">
      <c r="H8778" s="46"/>
      <c r="I8778" s="46"/>
    </row>
    <row r="8779" spans="8:9" ht="20.100000000000001" customHeight="1" x14ac:dyDescent="0.15">
      <c r="H8779" s="46"/>
      <c r="I8779" s="46"/>
    </row>
    <row r="8780" spans="8:9" ht="20.100000000000001" customHeight="1" x14ac:dyDescent="0.15">
      <c r="H8780" s="46"/>
      <c r="I8780" s="46"/>
    </row>
    <row r="8781" spans="8:9" ht="20.100000000000001" customHeight="1" x14ac:dyDescent="0.15">
      <c r="H8781" s="46"/>
      <c r="I8781" s="46"/>
    </row>
    <row r="8782" spans="8:9" ht="20.100000000000001" customHeight="1" x14ac:dyDescent="0.15">
      <c r="H8782" s="46"/>
      <c r="I8782" s="46"/>
    </row>
    <row r="8783" spans="8:9" ht="20.100000000000001" customHeight="1" x14ac:dyDescent="0.15">
      <c r="H8783" s="46"/>
      <c r="I8783" s="46"/>
    </row>
    <row r="8784" spans="8:9" ht="20.100000000000001" customHeight="1" x14ac:dyDescent="0.15">
      <c r="H8784" s="46"/>
      <c r="I8784" s="46"/>
    </row>
    <row r="8785" spans="8:9" ht="20.100000000000001" customHeight="1" x14ac:dyDescent="0.15">
      <c r="H8785" s="46"/>
      <c r="I8785" s="46"/>
    </row>
    <row r="8786" spans="8:9" ht="20.100000000000001" customHeight="1" x14ac:dyDescent="0.15">
      <c r="H8786" s="46"/>
      <c r="I8786" s="46"/>
    </row>
    <row r="8787" spans="8:9" ht="20.100000000000001" customHeight="1" x14ac:dyDescent="0.15">
      <c r="H8787" s="46"/>
      <c r="I8787" s="46"/>
    </row>
    <row r="8788" spans="8:9" ht="20.100000000000001" customHeight="1" x14ac:dyDescent="0.15">
      <c r="H8788" s="46"/>
      <c r="I8788" s="46"/>
    </row>
    <row r="8789" spans="8:9" ht="20.100000000000001" customHeight="1" x14ac:dyDescent="0.15">
      <c r="H8789" s="46"/>
      <c r="I8789" s="46"/>
    </row>
    <row r="8790" spans="8:9" ht="20.100000000000001" customHeight="1" x14ac:dyDescent="0.15">
      <c r="H8790" s="46"/>
      <c r="I8790" s="46"/>
    </row>
    <row r="8791" spans="8:9" ht="20.100000000000001" customHeight="1" x14ac:dyDescent="0.15">
      <c r="H8791" s="46"/>
      <c r="I8791" s="46"/>
    </row>
    <row r="8792" spans="8:9" ht="20.100000000000001" customHeight="1" x14ac:dyDescent="0.15">
      <c r="H8792" s="46"/>
      <c r="I8792" s="46"/>
    </row>
    <row r="8793" spans="8:9" ht="20.100000000000001" customHeight="1" x14ac:dyDescent="0.15">
      <c r="H8793" s="46"/>
      <c r="I8793" s="46"/>
    </row>
    <row r="8794" spans="8:9" ht="20.100000000000001" customHeight="1" x14ac:dyDescent="0.15">
      <c r="H8794" s="46"/>
      <c r="I8794" s="46"/>
    </row>
    <row r="8795" spans="8:9" ht="20.100000000000001" customHeight="1" x14ac:dyDescent="0.15">
      <c r="H8795" s="46"/>
      <c r="I8795" s="46"/>
    </row>
    <row r="8796" spans="8:9" ht="20.100000000000001" customHeight="1" x14ac:dyDescent="0.15">
      <c r="H8796" s="46"/>
      <c r="I8796" s="46"/>
    </row>
    <row r="8797" spans="8:9" ht="20.100000000000001" customHeight="1" x14ac:dyDescent="0.15">
      <c r="H8797" s="46"/>
      <c r="I8797" s="46"/>
    </row>
    <row r="8798" spans="8:9" ht="20.100000000000001" customHeight="1" x14ac:dyDescent="0.15">
      <c r="H8798" s="46"/>
      <c r="I8798" s="46"/>
    </row>
    <row r="8799" spans="8:9" ht="20.100000000000001" customHeight="1" x14ac:dyDescent="0.15">
      <c r="H8799" s="46"/>
      <c r="I8799" s="46"/>
    </row>
    <row r="8800" spans="8:9" ht="20.100000000000001" customHeight="1" x14ac:dyDescent="0.15">
      <c r="H8800" s="46"/>
      <c r="I8800" s="46"/>
    </row>
    <row r="8801" spans="8:9" ht="20.100000000000001" customHeight="1" x14ac:dyDescent="0.15">
      <c r="H8801" s="46"/>
      <c r="I8801" s="46"/>
    </row>
    <row r="8802" spans="8:9" ht="20.100000000000001" customHeight="1" x14ac:dyDescent="0.15">
      <c r="H8802" s="46"/>
      <c r="I8802" s="46"/>
    </row>
    <row r="8803" spans="8:9" ht="20.100000000000001" customHeight="1" x14ac:dyDescent="0.15">
      <c r="H8803" s="46"/>
      <c r="I8803" s="46"/>
    </row>
    <row r="8804" spans="8:9" ht="20.100000000000001" customHeight="1" x14ac:dyDescent="0.15">
      <c r="H8804" s="46"/>
      <c r="I8804" s="46"/>
    </row>
    <row r="8805" spans="8:9" ht="20.100000000000001" customHeight="1" x14ac:dyDescent="0.15">
      <c r="H8805" s="46"/>
      <c r="I8805" s="46"/>
    </row>
    <row r="8806" spans="8:9" ht="20.100000000000001" customHeight="1" x14ac:dyDescent="0.15">
      <c r="H8806" s="46"/>
      <c r="I8806" s="46"/>
    </row>
    <row r="8807" spans="8:9" ht="20.100000000000001" customHeight="1" x14ac:dyDescent="0.15">
      <c r="H8807" s="46"/>
      <c r="I8807" s="46"/>
    </row>
    <row r="8808" spans="8:9" ht="20.100000000000001" customHeight="1" x14ac:dyDescent="0.15">
      <c r="H8808" s="46"/>
      <c r="I8808" s="46"/>
    </row>
    <row r="8809" spans="8:9" ht="20.100000000000001" customHeight="1" x14ac:dyDescent="0.15">
      <c r="H8809" s="46"/>
      <c r="I8809" s="46"/>
    </row>
    <row r="8810" spans="8:9" ht="20.100000000000001" customHeight="1" x14ac:dyDescent="0.15">
      <c r="H8810" s="46"/>
      <c r="I8810" s="46"/>
    </row>
    <row r="8811" spans="8:9" ht="20.100000000000001" customHeight="1" x14ac:dyDescent="0.15">
      <c r="H8811" s="46"/>
      <c r="I8811" s="46"/>
    </row>
    <row r="8812" spans="8:9" ht="20.100000000000001" customHeight="1" x14ac:dyDescent="0.15">
      <c r="H8812" s="46"/>
      <c r="I8812" s="46"/>
    </row>
    <row r="8813" spans="8:9" ht="20.100000000000001" customHeight="1" x14ac:dyDescent="0.15">
      <c r="H8813" s="46"/>
      <c r="I8813" s="46"/>
    </row>
    <row r="8814" spans="8:9" ht="20.100000000000001" customHeight="1" x14ac:dyDescent="0.15">
      <c r="H8814" s="46"/>
      <c r="I8814" s="46"/>
    </row>
    <row r="8815" spans="8:9" ht="20.100000000000001" customHeight="1" x14ac:dyDescent="0.15">
      <c r="H8815" s="46"/>
      <c r="I8815" s="46"/>
    </row>
    <row r="8816" spans="8:9" ht="20.100000000000001" customHeight="1" x14ac:dyDescent="0.15">
      <c r="H8816" s="46"/>
      <c r="I8816" s="46"/>
    </row>
    <row r="8817" spans="8:9" ht="20.100000000000001" customHeight="1" x14ac:dyDescent="0.15">
      <c r="H8817" s="46"/>
      <c r="I8817" s="46"/>
    </row>
    <row r="8818" spans="8:9" ht="20.100000000000001" customHeight="1" x14ac:dyDescent="0.15">
      <c r="H8818" s="46"/>
      <c r="I8818" s="46"/>
    </row>
    <row r="8819" spans="8:9" ht="20.100000000000001" customHeight="1" x14ac:dyDescent="0.15">
      <c r="H8819" s="46"/>
      <c r="I8819" s="46"/>
    </row>
    <row r="8820" spans="8:9" ht="20.100000000000001" customHeight="1" x14ac:dyDescent="0.15">
      <c r="H8820" s="46"/>
      <c r="I8820" s="46"/>
    </row>
    <row r="8821" spans="8:9" ht="20.100000000000001" customHeight="1" x14ac:dyDescent="0.15">
      <c r="H8821" s="46"/>
      <c r="I8821" s="46"/>
    </row>
    <row r="8822" spans="8:9" ht="20.100000000000001" customHeight="1" x14ac:dyDescent="0.15">
      <c r="H8822" s="46"/>
      <c r="I8822" s="46"/>
    </row>
    <row r="8823" spans="8:9" ht="20.100000000000001" customHeight="1" x14ac:dyDescent="0.15">
      <c r="H8823" s="46"/>
      <c r="I8823" s="46"/>
    </row>
    <row r="8824" spans="8:9" ht="20.100000000000001" customHeight="1" x14ac:dyDescent="0.15">
      <c r="H8824" s="46"/>
      <c r="I8824" s="46"/>
    </row>
    <row r="8825" spans="8:9" ht="20.100000000000001" customHeight="1" x14ac:dyDescent="0.15">
      <c r="H8825" s="46"/>
      <c r="I8825" s="46"/>
    </row>
    <row r="8826" spans="8:9" ht="20.100000000000001" customHeight="1" x14ac:dyDescent="0.15">
      <c r="H8826" s="46"/>
      <c r="I8826" s="46"/>
    </row>
    <row r="8827" spans="8:9" ht="20.100000000000001" customHeight="1" x14ac:dyDescent="0.15">
      <c r="H8827" s="46"/>
      <c r="I8827" s="46"/>
    </row>
    <row r="8828" spans="8:9" ht="20.100000000000001" customHeight="1" x14ac:dyDescent="0.15">
      <c r="H8828" s="46"/>
      <c r="I8828" s="46"/>
    </row>
    <row r="8829" spans="8:9" ht="20.100000000000001" customHeight="1" x14ac:dyDescent="0.15">
      <c r="H8829" s="46"/>
      <c r="I8829" s="46"/>
    </row>
    <row r="8830" spans="8:9" ht="20.100000000000001" customHeight="1" x14ac:dyDescent="0.15">
      <c r="H8830" s="46"/>
      <c r="I8830" s="46"/>
    </row>
    <row r="8831" spans="8:9" ht="20.100000000000001" customHeight="1" x14ac:dyDescent="0.15">
      <c r="H8831" s="46"/>
      <c r="I8831" s="46"/>
    </row>
    <row r="8832" spans="8:9" ht="20.100000000000001" customHeight="1" x14ac:dyDescent="0.15">
      <c r="H8832" s="46"/>
      <c r="I8832" s="46"/>
    </row>
    <row r="8833" spans="8:9" ht="20.100000000000001" customHeight="1" x14ac:dyDescent="0.15">
      <c r="H8833" s="46"/>
      <c r="I8833" s="46"/>
    </row>
    <row r="8834" spans="8:9" ht="20.100000000000001" customHeight="1" x14ac:dyDescent="0.15">
      <c r="H8834" s="46"/>
      <c r="I8834" s="46"/>
    </row>
    <row r="8835" spans="8:9" ht="20.100000000000001" customHeight="1" x14ac:dyDescent="0.15">
      <c r="H8835" s="46"/>
      <c r="I8835" s="46"/>
    </row>
    <row r="8836" spans="8:9" ht="20.100000000000001" customHeight="1" x14ac:dyDescent="0.15">
      <c r="H8836" s="46"/>
      <c r="I8836" s="46"/>
    </row>
    <row r="8837" spans="8:9" ht="20.100000000000001" customHeight="1" x14ac:dyDescent="0.15">
      <c r="H8837" s="46"/>
      <c r="I8837" s="46"/>
    </row>
    <row r="8838" spans="8:9" ht="20.100000000000001" customHeight="1" x14ac:dyDescent="0.15">
      <c r="H8838" s="46"/>
      <c r="I8838" s="46"/>
    </row>
    <row r="8839" spans="8:9" ht="20.100000000000001" customHeight="1" x14ac:dyDescent="0.15">
      <c r="H8839" s="46"/>
      <c r="I8839" s="46"/>
    </row>
    <row r="8840" spans="8:9" ht="20.100000000000001" customHeight="1" x14ac:dyDescent="0.15">
      <c r="H8840" s="46"/>
      <c r="I8840" s="46"/>
    </row>
    <row r="8841" spans="8:9" ht="20.100000000000001" customHeight="1" x14ac:dyDescent="0.15">
      <c r="H8841" s="46"/>
      <c r="I8841" s="46"/>
    </row>
    <row r="8842" spans="8:9" ht="20.100000000000001" customHeight="1" x14ac:dyDescent="0.15">
      <c r="H8842" s="46"/>
      <c r="I8842" s="46"/>
    </row>
    <row r="8843" spans="8:9" ht="20.100000000000001" customHeight="1" x14ac:dyDescent="0.15">
      <c r="H8843" s="46"/>
      <c r="I8843" s="46"/>
    </row>
    <row r="8844" spans="8:9" ht="20.100000000000001" customHeight="1" x14ac:dyDescent="0.15">
      <c r="H8844" s="46"/>
      <c r="I8844" s="46"/>
    </row>
    <row r="8845" spans="8:9" ht="20.100000000000001" customHeight="1" x14ac:dyDescent="0.15">
      <c r="H8845" s="46"/>
      <c r="I8845" s="46"/>
    </row>
    <row r="8846" spans="8:9" ht="20.100000000000001" customHeight="1" x14ac:dyDescent="0.15">
      <c r="H8846" s="46"/>
      <c r="I8846" s="46"/>
    </row>
    <row r="8847" spans="8:9" ht="20.100000000000001" customHeight="1" x14ac:dyDescent="0.15">
      <c r="H8847" s="46"/>
      <c r="I8847" s="46"/>
    </row>
    <row r="8848" spans="8:9" ht="20.100000000000001" customHeight="1" x14ac:dyDescent="0.15">
      <c r="H8848" s="46"/>
      <c r="I8848" s="46"/>
    </row>
    <row r="8849" spans="8:9" ht="20.100000000000001" customHeight="1" x14ac:dyDescent="0.15">
      <c r="H8849" s="46"/>
      <c r="I8849" s="46"/>
    </row>
    <row r="8850" spans="8:9" ht="20.100000000000001" customHeight="1" x14ac:dyDescent="0.15">
      <c r="H8850" s="46"/>
      <c r="I8850" s="46"/>
    </row>
    <row r="8851" spans="8:9" ht="20.100000000000001" customHeight="1" x14ac:dyDescent="0.15">
      <c r="H8851" s="46"/>
      <c r="I8851" s="46"/>
    </row>
    <row r="8852" spans="8:9" ht="20.100000000000001" customHeight="1" x14ac:dyDescent="0.15">
      <c r="H8852" s="46"/>
      <c r="I8852" s="46"/>
    </row>
    <row r="8853" spans="8:9" ht="20.100000000000001" customHeight="1" x14ac:dyDescent="0.15">
      <c r="H8853" s="46"/>
      <c r="I8853" s="46"/>
    </row>
    <row r="8854" spans="8:9" ht="20.100000000000001" customHeight="1" x14ac:dyDescent="0.15">
      <c r="H8854" s="46"/>
      <c r="I8854" s="46"/>
    </row>
    <row r="8855" spans="8:9" ht="20.100000000000001" customHeight="1" x14ac:dyDescent="0.15">
      <c r="H8855" s="46"/>
      <c r="I8855" s="46"/>
    </row>
    <row r="8856" spans="8:9" ht="20.100000000000001" customHeight="1" x14ac:dyDescent="0.15">
      <c r="H8856" s="46"/>
      <c r="I8856" s="46"/>
    </row>
    <row r="8857" spans="8:9" ht="20.100000000000001" customHeight="1" x14ac:dyDescent="0.15">
      <c r="H8857" s="46"/>
      <c r="I8857" s="46"/>
    </row>
    <row r="8858" spans="8:9" ht="20.100000000000001" customHeight="1" x14ac:dyDescent="0.15">
      <c r="H8858" s="46"/>
      <c r="I8858" s="46"/>
    </row>
    <row r="8859" spans="8:9" ht="20.100000000000001" customHeight="1" x14ac:dyDescent="0.15">
      <c r="H8859" s="46"/>
      <c r="I8859" s="46"/>
    </row>
    <row r="8860" spans="8:9" ht="20.100000000000001" customHeight="1" x14ac:dyDescent="0.15">
      <c r="H8860" s="46"/>
      <c r="I8860" s="46"/>
    </row>
    <row r="8861" spans="8:9" ht="20.100000000000001" customHeight="1" x14ac:dyDescent="0.15">
      <c r="H8861" s="46"/>
      <c r="I8861" s="46"/>
    </row>
    <row r="8862" spans="8:9" ht="20.100000000000001" customHeight="1" x14ac:dyDescent="0.15">
      <c r="H8862" s="46"/>
      <c r="I8862" s="46"/>
    </row>
    <row r="8863" spans="8:9" ht="20.100000000000001" customHeight="1" x14ac:dyDescent="0.15">
      <c r="H8863" s="46"/>
      <c r="I8863" s="46"/>
    </row>
    <row r="8864" spans="8:9" ht="20.100000000000001" customHeight="1" x14ac:dyDescent="0.15">
      <c r="H8864" s="46"/>
      <c r="I8864" s="46"/>
    </row>
    <row r="8865" spans="8:9" ht="20.100000000000001" customHeight="1" x14ac:dyDescent="0.15">
      <c r="H8865" s="46"/>
      <c r="I8865" s="46"/>
    </row>
    <row r="8866" spans="8:9" ht="20.100000000000001" customHeight="1" x14ac:dyDescent="0.15">
      <c r="H8866" s="46"/>
      <c r="I8866" s="46"/>
    </row>
    <row r="8867" spans="8:9" ht="20.100000000000001" customHeight="1" x14ac:dyDescent="0.15">
      <c r="H8867" s="46"/>
      <c r="I8867" s="46"/>
    </row>
    <row r="8868" spans="8:9" ht="20.100000000000001" customHeight="1" x14ac:dyDescent="0.15">
      <c r="H8868" s="46"/>
      <c r="I8868" s="46"/>
    </row>
    <row r="8869" spans="8:9" ht="20.100000000000001" customHeight="1" x14ac:dyDescent="0.15">
      <c r="H8869" s="46"/>
      <c r="I8869" s="46"/>
    </row>
    <row r="8870" spans="8:9" ht="20.100000000000001" customHeight="1" x14ac:dyDescent="0.15">
      <c r="H8870" s="46"/>
      <c r="I8870" s="46"/>
    </row>
    <row r="8871" spans="8:9" ht="20.100000000000001" customHeight="1" x14ac:dyDescent="0.15">
      <c r="H8871" s="46"/>
      <c r="I8871" s="46"/>
    </row>
    <row r="8872" spans="8:9" ht="20.100000000000001" customHeight="1" x14ac:dyDescent="0.15">
      <c r="H8872" s="46"/>
      <c r="I8872" s="46"/>
    </row>
    <row r="8873" spans="8:9" ht="20.100000000000001" customHeight="1" x14ac:dyDescent="0.15">
      <c r="H8873" s="46"/>
      <c r="I8873" s="46"/>
    </row>
    <row r="8874" spans="8:9" ht="20.100000000000001" customHeight="1" x14ac:dyDescent="0.15">
      <c r="H8874" s="46"/>
      <c r="I8874" s="46"/>
    </row>
    <row r="8875" spans="8:9" ht="20.100000000000001" customHeight="1" x14ac:dyDescent="0.15">
      <c r="H8875" s="46"/>
      <c r="I8875" s="46"/>
    </row>
    <row r="8876" spans="8:9" ht="20.100000000000001" customHeight="1" x14ac:dyDescent="0.15">
      <c r="H8876" s="46"/>
      <c r="I8876" s="46"/>
    </row>
    <row r="8877" spans="8:9" ht="20.100000000000001" customHeight="1" x14ac:dyDescent="0.15">
      <c r="H8877" s="46"/>
      <c r="I8877" s="46"/>
    </row>
    <row r="8878" spans="8:9" ht="20.100000000000001" customHeight="1" x14ac:dyDescent="0.15">
      <c r="H8878" s="46"/>
      <c r="I8878" s="46"/>
    </row>
    <row r="8879" spans="8:9" ht="20.100000000000001" customHeight="1" x14ac:dyDescent="0.15">
      <c r="H8879" s="46"/>
      <c r="I8879" s="46"/>
    </row>
    <row r="8880" spans="8:9" ht="20.100000000000001" customHeight="1" x14ac:dyDescent="0.15">
      <c r="H8880" s="46"/>
      <c r="I8880" s="46"/>
    </row>
    <row r="8881" spans="8:9" ht="20.100000000000001" customHeight="1" x14ac:dyDescent="0.15">
      <c r="H8881" s="46"/>
      <c r="I8881" s="46"/>
    </row>
    <row r="8882" spans="8:9" ht="20.100000000000001" customHeight="1" x14ac:dyDescent="0.15">
      <c r="H8882" s="46"/>
      <c r="I8882" s="46"/>
    </row>
    <row r="8883" spans="8:9" ht="20.100000000000001" customHeight="1" x14ac:dyDescent="0.15">
      <c r="H8883" s="46"/>
      <c r="I8883" s="46"/>
    </row>
    <row r="8884" spans="8:9" ht="20.100000000000001" customHeight="1" x14ac:dyDescent="0.15">
      <c r="H8884" s="46"/>
      <c r="I8884" s="46"/>
    </row>
    <row r="8885" spans="8:9" ht="20.100000000000001" customHeight="1" x14ac:dyDescent="0.15">
      <c r="H8885" s="46"/>
      <c r="I8885" s="46"/>
    </row>
    <row r="8886" spans="8:9" ht="20.100000000000001" customHeight="1" x14ac:dyDescent="0.15">
      <c r="H8886" s="46"/>
      <c r="I8886" s="46"/>
    </row>
    <row r="8887" spans="8:9" ht="20.100000000000001" customHeight="1" x14ac:dyDescent="0.15">
      <c r="H8887" s="46"/>
      <c r="I8887" s="46"/>
    </row>
    <row r="8888" spans="8:9" ht="20.100000000000001" customHeight="1" x14ac:dyDescent="0.15">
      <c r="H8888" s="46"/>
      <c r="I8888" s="46"/>
    </row>
    <row r="8889" spans="8:9" ht="20.100000000000001" customHeight="1" x14ac:dyDescent="0.15">
      <c r="H8889" s="46"/>
      <c r="I8889" s="46"/>
    </row>
    <row r="8890" spans="8:9" ht="20.100000000000001" customHeight="1" x14ac:dyDescent="0.15">
      <c r="H8890" s="46"/>
      <c r="I8890" s="46"/>
    </row>
    <row r="8891" spans="8:9" ht="20.100000000000001" customHeight="1" x14ac:dyDescent="0.15">
      <c r="H8891" s="46"/>
      <c r="I8891" s="46"/>
    </row>
    <row r="8892" spans="8:9" ht="20.100000000000001" customHeight="1" x14ac:dyDescent="0.15">
      <c r="H8892" s="46"/>
      <c r="I8892" s="46"/>
    </row>
    <row r="8893" spans="8:9" ht="20.100000000000001" customHeight="1" x14ac:dyDescent="0.15">
      <c r="H8893" s="46"/>
      <c r="I8893" s="46"/>
    </row>
    <row r="8894" spans="8:9" ht="20.100000000000001" customHeight="1" x14ac:dyDescent="0.15">
      <c r="H8894" s="46"/>
      <c r="I8894" s="46"/>
    </row>
    <row r="8895" spans="8:9" ht="20.100000000000001" customHeight="1" x14ac:dyDescent="0.15">
      <c r="H8895" s="46"/>
      <c r="I8895" s="46"/>
    </row>
    <row r="8896" spans="8:9" ht="20.100000000000001" customHeight="1" x14ac:dyDescent="0.15">
      <c r="H8896" s="46"/>
      <c r="I8896" s="46"/>
    </row>
    <row r="8897" spans="8:9" ht="20.100000000000001" customHeight="1" x14ac:dyDescent="0.15">
      <c r="H8897" s="46"/>
      <c r="I8897" s="46"/>
    </row>
    <row r="8898" spans="8:9" ht="20.100000000000001" customHeight="1" x14ac:dyDescent="0.15">
      <c r="H8898" s="46"/>
      <c r="I8898" s="46"/>
    </row>
    <row r="8899" spans="8:9" ht="20.100000000000001" customHeight="1" x14ac:dyDescent="0.15">
      <c r="H8899" s="46"/>
      <c r="I8899" s="46"/>
    </row>
    <row r="8900" spans="8:9" ht="20.100000000000001" customHeight="1" x14ac:dyDescent="0.15">
      <c r="H8900" s="46"/>
      <c r="I8900" s="46"/>
    </row>
    <row r="8901" spans="8:9" ht="20.100000000000001" customHeight="1" x14ac:dyDescent="0.15">
      <c r="H8901" s="46"/>
      <c r="I8901" s="46"/>
    </row>
    <row r="8902" spans="8:9" ht="20.100000000000001" customHeight="1" x14ac:dyDescent="0.15">
      <c r="H8902" s="46"/>
      <c r="I8902" s="46"/>
    </row>
    <row r="8903" spans="8:9" ht="20.100000000000001" customHeight="1" x14ac:dyDescent="0.15">
      <c r="H8903" s="46"/>
      <c r="I8903" s="46"/>
    </row>
    <row r="8904" spans="8:9" ht="20.100000000000001" customHeight="1" x14ac:dyDescent="0.15">
      <c r="H8904" s="46"/>
      <c r="I8904" s="46"/>
    </row>
    <row r="8905" spans="8:9" ht="20.100000000000001" customHeight="1" x14ac:dyDescent="0.15">
      <c r="H8905" s="46"/>
      <c r="I8905" s="46"/>
    </row>
    <row r="8906" spans="8:9" ht="20.100000000000001" customHeight="1" x14ac:dyDescent="0.15">
      <c r="H8906" s="46"/>
      <c r="I8906" s="46"/>
    </row>
    <row r="8907" spans="8:9" ht="20.100000000000001" customHeight="1" x14ac:dyDescent="0.15">
      <c r="H8907" s="46"/>
      <c r="I8907" s="46"/>
    </row>
    <row r="8908" spans="8:9" ht="20.100000000000001" customHeight="1" x14ac:dyDescent="0.15">
      <c r="H8908" s="46"/>
      <c r="I8908" s="46"/>
    </row>
    <row r="8909" spans="8:9" ht="20.100000000000001" customHeight="1" x14ac:dyDescent="0.15">
      <c r="H8909" s="46"/>
      <c r="I8909" s="46"/>
    </row>
    <row r="8910" spans="8:9" ht="20.100000000000001" customHeight="1" x14ac:dyDescent="0.15">
      <c r="H8910" s="46"/>
      <c r="I8910" s="46"/>
    </row>
    <row r="8911" spans="8:9" ht="20.100000000000001" customHeight="1" x14ac:dyDescent="0.15">
      <c r="H8911" s="46"/>
      <c r="I8911" s="46"/>
    </row>
    <row r="8912" spans="8:9" ht="20.100000000000001" customHeight="1" x14ac:dyDescent="0.15">
      <c r="H8912" s="46"/>
      <c r="I8912" s="46"/>
    </row>
    <row r="8913" spans="8:9" ht="20.100000000000001" customHeight="1" x14ac:dyDescent="0.15">
      <c r="H8913" s="46"/>
      <c r="I8913" s="46"/>
    </row>
    <row r="8914" spans="8:9" ht="20.100000000000001" customHeight="1" x14ac:dyDescent="0.15">
      <c r="H8914" s="46"/>
      <c r="I8914" s="46"/>
    </row>
    <row r="8915" spans="8:9" ht="20.100000000000001" customHeight="1" x14ac:dyDescent="0.15">
      <c r="H8915" s="46"/>
      <c r="I8915" s="46"/>
    </row>
    <row r="8916" spans="8:9" ht="20.100000000000001" customHeight="1" x14ac:dyDescent="0.15">
      <c r="H8916" s="46"/>
      <c r="I8916" s="46"/>
    </row>
    <row r="8917" spans="8:9" ht="20.100000000000001" customHeight="1" x14ac:dyDescent="0.15">
      <c r="H8917" s="46"/>
      <c r="I8917" s="46"/>
    </row>
    <row r="8918" spans="8:9" ht="20.100000000000001" customHeight="1" x14ac:dyDescent="0.15">
      <c r="H8918" s="46"/>
      <c r="I8918" s="46"/>
    </row>
    <row r="8919" spans="8:9" ht="20.100000000000001" customHeight="1" x14ac:dyDescent="0.15">
      <c r="H8919" s="46"/>
      <c r="I8919" s="46"/>
    </row>
    <row r="8920" spans="8:9" ht="20.100000000000001" customHeight="1" x14ac:dyDescent="0.15">
      <c r="H8920" s="46"/>
      <c r="I8920" s="46"/>
    </row>
    <row r="8921" spans="8:9" ht="20.100000000000001" customHeight="1" x14ac:dyDescent="0.15">
      <c r="H8921" s="46"/>
      <c r="I8921" s="46"/>
    </row>
    <row r="8922" spans="8:9" ht="20.100000000000001" customHeight="1" x14ac:dyDescent="0.15">
      <c r="H8922" s="46"/>
      <c r="I8922" s="46"/>
    </row>
    <row r="8923" spans="8:9" ht="20.100000000000001" customHeight="1" x14ac:dyDescent="0.15">
      <c r="H8923" s="46"/>
      <c r="I8923" s="46"/>
    </row>
    <row r="8924" spans="8:9" ht="20.100000000000001" customHeight="1" x14ac:dyDescent="0.15">
      <c r="H8924" s="46"/>
      <c r="I8924" s="46"/>
    </row>
    <row r="8925" spans="8:9" ht="20.100000000000001" customHeight="1" x14ac:dyDescent="0.15">
      <c r="H8925" s="46"/>
      <c r="I8925" s="46"/>
    </row>
    <row r="8926" spans="8:9" ht="20.100000000000001" customHeight="1" x14ac:dyDescent="0.15">
      <c r="H8926" s="46"/>
      <c r="I8926" s="46"/>
    </row>
    <row r="8927" spans="8:9" ht="20.100000000000001" customHeight="1" x14ac:dyDescent="0.15">
      <c r="H8927" s="46"/>
      <c r="I8927" s="46"/>
    </row>
    <row r="8928" spans="8:9" ht="20.100000000000001" customHeight="1" x14ac:dyDescent="0.15">
      <c r="H8928" s="46"/>
      <c r="I8928" s="46"/>
    </row>
    <row r="8929" spans="8:9" ht="20.100000000000001" customHeight="1" x14ac:dyDescent="0.15">
      <c r="H8929" s="46"/>
      <c r="I8929" s="46"/>
    </row>
    <row r="8930" spans="8:9" ht="20.100000000000001" customHeight="1" x14ac:dyDescent="0.15">
      <c r="H8930" s="46"/>
      <c r="I8930" s="46"/>
    </row>
    <row r="8931" spans="8:9" ht="20.100000000000001" customHeight="1" x14ac:dyDescent="0.15">
      <c r="H8931" s="46"/>
      <c r="I8931" s="46"/>
    </row>
    <row r="8932" spans="8:9" ht="20.100000000000001" customHeight="1" x14ac:dyDescent="0.15">
      <c r="H8932" s="46"/>
      <c r="I8932" s="46"/>
    </row>
    <row r="8933" spans="8:9" ht="20.100000000000001" customHeight="1" x14ac:dyDescent="0.15">
      <c r="H8933" s="46"/>
      <c r="I8933" s="46"/>
    </row>
    <row r="8934" spans="8:9" ht="20.100000000000001" customHeight="1" x14ac:dyDescent="0.15">
      <c r="H8934" s="46"/>
      <c r="I8934" s="46"/>
    </row>
    <row r="8935" spans="8:9" ht="20.100000000000001" customHeight="1" x14ac:dyDescent="0.15">
      <c r="H8935" s="46"/>
      <c r="I8935" s="46"/>
    </row>
    <row r="8936" spans="8:9" ht="20.100000000000001" customHeight="1" x14ac:dyDescent="0.15">
      <c r="H8936" s="46"/>
      <c r="I8936" s="46"/>
    </row>
    <row r="8937" spans="8:9" ht="20.100000000000001" customHeight="1" x14ac:dyDescent="0.15">
      <c r="H8937" s="46"/>
      <c r="I8937" s="46"/>
    </row>
    <row r="8938" spans="8:9" ht="20.100000000000001" customHeight="1" x14ac:dyDescent="0.15">
      <c r="H8938" s="46"/>
      <c r="I8938" s="46"/>
    </row>
    <row r="8939" spans="8:9" ht="20.100000000000001" customHeight="1" x14ac:dyDescent="0.15">
      <c r="H8939" s="46"/>
      <c r="I8939" s="46"/>
    </row>
    <row r="8940" spans="8:9" ht="20.100000000000001" customHeight="1" x14ac:dyDescent="0.15">
      <c r="H8940" s="46"/>
      <c r="I8940" s="46"/>
    </row>
    <row r="8941" spans="8:9" ht="20.100000000000001" customHeight="1" x14ac:dyDescent="0.15">
      <c r="H8941" s="46"/>
      <c r="I8941" s="46"/>
    </row>
    <row r="8942" spans="8:9" ht="20.100000000000001" customHeight="1" x14ac:dyDescent="0.15">
      <c r="H8942" s="46"/>
      <c r="I8942" s="46"/>
    </row>
    <row r="8943" spans="8:9" ht="20.100000000000001" customHeight="1" x14ac:dyDescent="0.15">
      <c r="H8943" s="46"/>
      <c r="I8943" s="46"/>
    </row>
    <row r="8944" spans="8:9" ht="20.100000000000001" customHeight="1" x14ac:dyDescent="0.15">
      <c r="H8944" s="46"/>
      <c r="I8944" s="46"/>
    </row>
    <row r="8945" spans="8:9" ht="20.100000000000001" customHeight="1" x14ac:dyDescent="0.15">
      <c r="H8945" s="46"/>
      <c r="I8945" s="46"/>
    </row>
    <row r="8946" spans="8:9" ht="20.100000000000001" customHeight="1" x14ac:dyDescent="0.15">
      <c r="H8946" s="46"/>
      <c r="I8946" s="46"/>
    </row>
    <row r="8947" spans="8:9" ht="20.100000000000001" customHeight="1" x14ac:dyDescent="0.15">
      <c r="H8947" s="46"/>
      <c r="I8947" s="46"/>
    </row>
    <row r="8948" spans="8:9" ht="20.100000000000001" customHeight="1" x14ac:dyDescent="0.15">
      <c r="H8948" s="46"/>
      <c r="I8948" s="46"/>
    </row>
    <row r="8949" spans="8:9" ht="20.100000000000001" customHeight="1" x14ac:dyDescent="0.15">
      <c r="H8949" s="46"/>
      <c r="I8949" s="46"/>
    </row>
    <row r="8950" spans="8:9" ht="20.100000000000001" customHeight="1" x14ac:dyDescent="0.15">
      <c r="H8950" s="46"/>
      <c r="I8950" s="46"/>
    </row>
    <row r="8951" spans="8:9" ht="20.100000000000001" customHeight="1" x14ac:dyDescent="0.15">
      <c r="H8951" s="46"/>
      <c r="I8951" s="46"/>
    </row>
    <row r="8952" spans="8:9" ht="20.100000000000001" customHeight="1" x14ac:dyDescent="0.15">
      <c r="H8952" s="46"/>
      <c r="I8952" s="46"/>
    </row>
    <row r="8953" spans="8:9" ht="20.100000000000001" customHeight="1" x14ac:dyDescent="0.15">
      <c r="H8953" s="46"/>
      <c r="I8953" s="46"/>
    </row>
    <row r="8954" spans="8:9" ht="20.100000000000001" customHeight="1" x14ac:dyDescent="0.15">
      <c r="H8954" s="46"/>
      <c r="I8954" s="46"/>
    </row>
    <row r="8955" spans="8:9" ht="20.100000000000001" customHeight="1" x14ac:dyDescent="0.15">
      <c r="H8955" s="46"/>
      <c r="I8955" s="46"/>
    </row>
    <row r="8956" spans="8:9" ht="20.100000000000001" customHeight="1" x14ac:dyDescent="0.15">
      <c r="H8956" s="46"/>
      <c r="I8956" s="46"/>
    </row>
    <row r="8957" spans="8:9" ht="20.100000000000001" customHeight="1" x14ac:dyDescent="0.15">
      <c r="H8957" s="46"/>
      <c r="I8957" s="46"/>
    </row>
    <row r="8958" spans="8:9" ht="20.100000000000001" customHeight="1" x14ac:dyDescent="0.15">
      <c r="H8958" s="46"/>
      <c r="I8958" s="46"/>
    </row>
    <row r="8959" spans="8:9" ht="20.100000000000001" customHeight="1" x14ac:dyDescent="0.15">
      <c r="H8959" s="46"/>
      <c r="I8959" s="46"/>
    </row>
    <row r="8960" spans="8:9" ht="20.100000000000001" customHeight="1" x14ac:dyDescent="0.15">
      <c r="H8960" s="46"/>
      <c r="I8960" s="46"/>
    </row>
    <row r="8961" spans="8:9" ht="20.100000000000001" customHeight="1" x14ac:dyDescent="0.15">
      <c r="H8961" s="46"/>
      <c r="I8961" s="46"/>
    </row>
    <row r="8962" spans="8:9" ht="20.100000000000001" customHeight="1" x14ac:dyDescent="0.15">
      <c r="H8962" s="46"/>
      <c r="I8962" s="46"/>
    </row>
    <row r="8963" spans="8:9" ht="20.100000000000001" customHeight="1" x14ac:dyDescent="0.15">
      <c r="H8963" s="46"/>
      <c r="I8963" s="46"/>
    </row>
    <row r="8964" spans="8:9" ht="20.100000000000001" customHeight="1" x14ac:dyDescent="0.15">
      <c r="H8964" s="46"/>
      <c r="I8964" s="46"/>
    </row>
    <row r="8965" spans="8:9" ht="20.100000000000001" customHeight="1" x14ac:dyDescent="0.15">
      <c r="H8965" s="46"/>
      <c r="I8965" s="46"/>
    </row>
    <row r="8966" spans="8:9" ht="20.100000000000001" customHeight="1" x14ac:dyDescent="0.15">
      <c r="H8966" s="46"/>
      <c r="I8966" s="46"/>
    </row>
    <row r="8967" spans="8:9" ht="20.100000000000001" customHeight="1" x14ac:dyDescent="0.15">
      <c r="H8967" s="46"/>
      <c r="I8967" s="46"/>
    </row>
    <row r="8968" spans="8:9" ht="20.100000000000001" customHeight="1" x14ac:dyDescent="0.15">
      <c r="H8968" s="46"/>
      <c r="I8968" s="46"/>
    </row>
    <row r="8969" spans="8:9" ht="20.100000000000001" customHeight="1" x14ac:dyDescent="0.15">
      <c r="H8969" s="46"/>
      <c r="I8969" s="46"/>
    </row>
    <row r="8970" spans="8:9" ht="20.100000000000001" customHeight="1" x14ac:dyDescent="0.15">
      <c r="H8970" s="46"/>
      <c r="I8970" s="46"/>
    </row>
    <row r="8971" spans="8:9" ht="20.100000000000001" customHeight="1" x14ac:dyDescent="0.15">
      <c r="H8971" s="46"/>
      <c r="I8971" s="46"/>
    </row>
    <row r="8972" spans="8:9" ht="20.100000000000001" customHeight="1" x14ac:dyDescent="0.15">
      <c r="H8972" s="46"/>
      <c r="I8972" s="46"/>
    </row>
    <row r="8973" spans="8:9" ht="20.100000000000001" customHeight="1" x14ac:dyDescent="0.15">
      <c r="H8973" s="46"/>
      <c r="I8973" s="46"/>
    </row>
    <row r="8974" spans="8:9" ht="20.100000000000001" customHeight="1" x14ac:dyDescent="0.15">
      <c r="H8974" s="46"/>
      <c r="I8974" s="46"/>
    </row>
    <row r="8975" spans="8:9" ht="20.100000000000001" customHeight="1" x14ac:dyDescent="0.15">
      <c r="H8975" s="46"/>
      <c r="I8975" s="46"/>
    </row>
    <row r="8976" spans="8:9" ht="20.100000000000001" customHeight="1" x14ac:dyDescent="0.15">
      <c r="H8976" s="46"/>
      <c r="I8976" s="46"/>
    </row>
    <row r="8977" spans="8:9" ht="20.100000000000001" customHeight="1" x14ac:dyDescent="0.15">
      <c r="H8977" s="46"/>
      <c r="I8977" s="46"/>
    </row>
    <row r="8978" spans="8:9" ht="20.100000000000001" customHeight="1" x14ac:dyDescent="0.15">
      <c r="H8978" s="46"/>
      <c r="I8978" s="46"/>
    </row>
    <row r="8979" spans="8:9" ht="20.100000000000001" customHeight="1" x14ac:dyDescent="0.15">
      <c r="H8979" s="46"/>
      <c r="I8979" s="46"/>
    </row>
    <row r="8980" spans="8:9" ht="20.100000000000001" customHeight="1" x14ac:dyDescent="0.15">
      <c r="H8980" s="46"/>
      <c r="I8980" s="46"/>
    </row>
    <row r="8981" spans="8:9" ht="20.100000000000001" customHeight="1" x14ac:dyDescent="0.15">
      <c r="H8981" s="46"/>
      <c r="I8981" s="46"/>
    </row>
    <row r="8982" spans="8:9" ht="20.100000000000001" customHeight="1" x14ac:dyDescent="0.15">
      <c r="H8982" s="46"/>
      <c r="I8982" s="46"/>
    </row>
    <row r="8983" spans="8:9" ht="20.100000000000001" customHeight="1" x14ac:dyDescent="0.15">
      <c r="H8983" s="46"/>
      <c r="I8983" s="46"/>
    </row>
    <row r="8984" spans="8:9" ht="20.100000000000001" customHeight="1" x14ac:dyDescent="0.15">
      <c r="H8984" s="46"/>
      <c r="I8984" s="46"/>
    </row>
    <row r="8985" spans="8:9" ht="20.100000000000001" customHeight="1" x14ac:dyDescent="0.15">
      <c r="H8985" s="46"/>
      <c r="I8985" s="46"/>
    </row>
    <row r="8986" spans="8:9" ht="20.100000000000001" customHeight="1" x14ac:dyDescent="0.15">
      <c r="H8986" s="46"/>
      <c r="I8986" s="46"/>
    </row>
    <row r="8987" spans="8:9" ht="20.100000000000001" customHeight="1" x14ac:dyDescent="0.15">
      <c r="H8987" s="46"/>
      <c r="I8987" s="46"/>
    </row>
    <row r="8988" spans="8:9" ht="20.100000000000001" customHeight="1" x14ac:dyDescent="0.15">
      <c r="H8988" s="46"/>
      <c r="I8988" s="46"/>
    </row>
    <row r="8989" spans="8:9" ht="20.100000000000001" customHeight="1" x14ac:dyDescent="0.15">
      <c r="H8989" s="46"/>
      <c r="I8989" s="46"/>
    </row>
    <row r="8990" spans="8:9" ht="20.100000000000001" customHeight="1" x14ac:dyDescent="0.15">
      <c r="H8990" s="46"/>
      <c r="I8990" s="46"/>
    </row>
    <row r="8991" spans="8:9" ht="20.100000000000001" customHeight="1" x14ac:dyDescent="0.15">
      <c r="H8991" s="46"/>
      <c r="I8991" s="46"/>
    </row>
    <row r="8992" spans="8:9" ht="20.100000000000001" customHeight="1" x14ac:dyDescent="0.15">
      <c r="H8992" s="46"/>
      <c r="I8992" s="46"/>
    </row>
    <row r="8993" spans="8:9" ht="20.100000000000001" customHeight="1" x14ac:dyDescent="0.15">
      <c r="H8993" s="46"/>
      <c r="I8993" s="46"/>
    </row>
    <row r="8994" spans="8:9" ht="20.100000000000001" customHeight="1" x14ac:dyDescent="0.15">
      <c r="H8994" s="46"/>
      <c r="I8994" s="46"/>
    </row>
    <row r="8995" spans="8:9" ht="20.100000000000001" customHeight="1" x14ac:dyDescent="0.15">
      <c r="H8995" s="46"/>
      <c r="I8995" s="46"/>
    </row>
    <row r="8996" spans="8:9" ht="20.100000000000001" customHeight="1" x14ac:dyDescent="0.15">
      <c r="H8996" s="46"/>
      <c r="I8996" s="46"/>
    </row>
    <row r="8997" spans="8:9" ht="20.100000000000001" customHeight="1" x14ac:dyDescent="0.15">
      <c r="H8997" s="46"/>
      <c r="I8997" s="46"/>
    </row>
    <row r="8998" spans="8:9" ht="20.100000000000001" customHeight="1" x14ac:dyDescent="0.15">
      <c r="H8998" s="46"/>
      <c r="I8998" s="46"/>
    </row>
    <row r="8999" spans="8:9" ht="20.100000000000001" customHeight="1" x14ac:dyDescent="0.15">
      <c r="H8999" s="46"/>
      <c r="I8999" s="46"/>
    </row>
    <row r="9000" spans="8:9" ht="20.100000000000001" customHeight="1" x14ac:dyDescent="0.15">
      <c r="H9000" s="46"/>
      <c r="I9000" s="46"/>
    </row>
    <row r="9001" spans="8:9" ht="20.100000000000001" customHeight="1" x14ac:dyDescent="0.15">
      <c r="H9001" s="46"/>
      <c r="I9001" s="46"/>
    </row>
    <row r="9002" spans="8:9" ht="20.100000000000001" customHeight="1" x14ac:dyDescent="0.15">
      <c r="H9002" s="46"/>
      <c r="I9002" s="46"/>
    </row>
    <row r="9003" spans="8:9" ht="20.100000000000001" customHeight="1" x14ac:dyDescent="0.15">
      <c r="H9003" s="46"/>
      <c r="I9003" s="46"/>
    </row>
    <row r="9004" spans="8:9" ht="20.100000000000001" customHeight="1" x14ac:dyDescent="0.15">
      <c r="H9004" s="46"/>
      <c r="I9004" s="46"/>
    </row>
    <row r="9005" spans="8:9" ht="20.100000000000001" customHeight="1" x14ac:dyDescent="0.15">
      <c r="H9005" s="46"/>
      <c r="I9005" s="46"/>
    </row>
    <row r="9006" spans="8:9" ht="20.100000000000001" customHeight="1" x14ac:dyDescent="0.15">
      <c r="H9006" s="46"/>
      <c r="I9006" s="46"/>
    </row>
    <row r="9007" spans="8:9" ht="20.100000000000001" customHeight="1" x14ac:dyDescent="0.15">
      <c r="H9007" s="46"/>
      <c r="I9007" s="46"/>
    </row>
    <row r="9008" spans="8:9" ht="20.100000000000001" customHeight="1" x14ac:dyDescent="0.15">
      <c r="H9008" s="46"/>
      <c r="I9008" s="46"/>
    </row>
    <row r="9009" spans="8:9" ht="20.100000000000001" customHeight="1" x14ac:dyDescent="0.15">
      <c r="H9009" s="46"/>
      <c r="I9009" s="46"/>
    </row>
    <row r="9010" spans="8:9" ht="20.100000000000001" customHeight="1" x14ac:dyDescent="0.15">
      <c r="H9010" s="46"/>
      <c r="I9010" s="46"/>
    </row>
    <row r="9011" spans="8:9" ht="20.100000000000001" customHeight="1" x14ac:dyDescent="0.15">
      <c r="H9011" s="46"/>
      <c r="I9011" s="46"/>
    </row>
    <row r="9012" spans="8:9" ht="20.100000000000001" customHeight="1" x14ac:dyDescent="0.15">
      <c r="H9012" s="46"/>
      <c r="I9012" s="46"/>
    </row>
    <row r="9013" spans="8:9" ht="20.100000000000001" customHeight="1" x14ac:dyDescent="0.15">
      <c r="H9013" s="46"/>
      <c r="I9013" s="46"/>
    </row>
    <row r="9014" spans="8:9" ht="20.100000000000001" customHeight="1" x14ac:dyDescent="0.15">
      <c r="H9014" s="46"/>
      <c r="I9014" s="46"/>
    </row>
    <row r="9015" spans="8:9" ht="20.100000000000001" customHeight="1" x14ac:dyDescent="0.15">
      <c r="H9015" s="46"/>
      <c r="I9015" s="46"/>
    </row>
    <row r="9016" spans="8:9" ht="20.100000000000001" customHeight="1" x14ac:dyDescent="0.15">
      <c r="H9016" s="46"/>
      <c r="I9016" s="46"/>
    </row>
    <row r="9017" spans="8:9" ht="20.100000000000001" customHeight="1" x14ac:dyDescent="0.15">
      <c r="H9017" s="46"/>
      <c r="I9017" s="46"/>
    </row>
    <row r="9018" spans="8:9" ht="20.100000000000001" customHeight="1" x14ac:dyDescent="0.15">
      <c r="H9018" s="46"/>
      <c r="I9018" s="46"/>
    </row>
    <row r="9019" spans="8:9" ht="20.100000000000001" customHeight="1" x14ac:dyDescent="0.15">
      <c r="H9019" s="46"/>
      <c r="I9019" s="46"/>
    </row>
    <row r="9020" spans="8:9" ht="20.100000000000001" customHeight="1" x14ac:dyDescent="0.15">
      <c r="H9020" s="46"/>
      <c r="I9020" s="46"/>
    </row>
    <row r="9021" spans="8:9" ht="20.100000000000001" customHeight="1" x14ac:dyDescent="0.15">
      <c r="H9021" s="46"/>
      <c r="I9021" s="46"/>
    </row>
    <row r="9022" spans="8:9" ht="20.100000000000001" customHeight="1" x14ac:dyDescent="0.15">
      <c r="H9022" s="46"/>
      <c r="I9022" s="46"/>
    </row>
    <row r="9023" spans="8:9" ht="20.100000000000001" customHeight="1" x14ac:dyDescent="0.15">
      <c r="H9023" s="46"/>
      <c r="I9023" s="46"/>
    </row>
    <row r="9024" spans="8:9" ht="20.100000000000001" customHeight="1" x14ac:dyDescent="0.15">
      <c r="H9024" s="46"/>
      <c r="I9024" s="46"/>
    </row>
    <row r="9025" spans="8:9" ht="20.100000000000001" customHeight="1" x14ac:dyDescent="0.15">
      <c r="H9025" s="46"/>
      <c r="I9025" s="46"/>
    </row>
    <row r="9026" spans="8:9" ht="20.100000000000001" customHeight="1" x14ac:dyDescent="0.15">
      <c r="H9026" s="46"/>
      <c r="I9026" s="46"/>
    </row>
    <row r="9027" spans="8:9" ht="20.100000000000001" customHeight="1" x14ac:dyDescent="0.15">
      <c r="H9027" s="46"/>
      <c r="I9027" s="46"/>
    </row>
    <row r="9028" spans="8:9" ht="20.100000000000001" customHeight="1" x14ac:dyDescent="0.15">
      <c r="H9028" s="46"/>
      <c r="I9028" s="46"/>
    </row>
    <row r="9029" spans="8:9" ht="20.100000000000001" customHeight="1" x14ac:dyDescent="0.15">
      <c r="H9029" s="46"/>
      <c r="I9029" s="46"/>
    </row>
    <row r="9030" spans="8:9" ht="20.100000000000001" customHeight="1" x14ac:dyDescent="0.15">
      <c r="H9030" s="46"/>
      <c r="I9030" s="46"/>
    </row>
    <row r="9031" spans="8:9" ht="20.100000000000001" customHeight="1" x14ac:dyDescent="0.15">
      <c r="H9031" s="46"/>
      <c r="I9031" s="46"/>
    </row>
    <row r="9032" spans="8:9" ht="20.100000000000001" customHeight="1" x14ac:dyDescent="0.15">
      <c r="H9032" s="46"/>
      <c r="I9032" s="46"/>
    </row>
    <row r="9033" spans="8:9" ht="20.100000000000001" customHeight="1" x14ac:dyDescent="0.15">
      <c r="H9033" s="46"/>
      <c r="I9033" s="46"/>
    </row>
    <row r="9034" spans="8:9" ht="20.100000000000001" customHeight="1" x14ac:dyDescent="0.15">
      <c r="H9034" s="46"/>
      <c r="I9034" s="46"/>
    </row>
    <row r="9035" spans="8:9" ht="20.100000000000001" customHeight="1" x14ac:dyDescent="0.15">
      <c r="H9035" s="46"/>
      <c r="I9035" s="46"/>
    </row>
    <row r="9036" spans="8:9" ht="20.100000000000001" customHeight="1" x14ac:dyDescent="0.15">
      <c r="H9036" s="46"/>
      <c r="I9036" s="46"/>
    </row>
    <row r="9037" spans="8:9" ht="20.100000000000001" customHeight="1" x14ac:dyDescent="0.15">
      <c r="H9037" s="46"/>
      <c r="I9037" s="46"/>
    </row>
    <row r="9038" spans="8:9" ht="20.100000000000001" customHeight="1" x14ac:dyDescent="0.15">
      <c r="H9038" s="46"/>
      <c r="I9038" s="46"/>
    </row>
    <row r="9039" spans="8:9" ht="20.100000000000001" customHeight="1" x14ac:dyDescent="0.15">
      <c r="H9039" s="46"/>
      <c r="I9039" s="46"/>
    </row>
    <row r="9040" spans="8:9" ht="20.100000000000001" customHeight="1" x14ac:dyDescent="0.15">
      <c r="H9040" s="46"/>
      <c r="I9040" s="46"/>
    </row>
    <row r="9041" spans="8:9" ht="20.100000000000001" customHeight="1" x14ac:dyDescent="0.15">
      <c r="H9041" s="46"/>
      <c r="I9041" s="46"/>
    </row>
    <row r="9042" spans="8:9" ht="20.100000000000001" customHeight="1" x14ac:dyDescent="0.15">
      <c r="H9042" s="46"/>
      <c r="I9042" s="46"/>
    </row>
    <row r="9043" spans="8:9" ht="20.100000000000001" customHeight="1" x14ac:dyDescent="0.15">
      <c r="H9043" s="46"/>
      <c r="I9043" s="46"/>
    </row>
    <row r="9044" spans="8:9" ht="20.100000000000001" customHeight="1" x14ac:dyDescent="0.15">
      <c r="H9044" s="46"/>
      <c r="I9044" s="46"/>
    </row>
    <row r="9045" spans="8:9" ht="20.100000000000001" customHeight="1" x14ac:dyDescent="0.15">
      <c r="H9045" s="46"/>
      <c r="I9045" s="46"/>
    </row>
    <row r="9046" spans="8:9" ht="20.100000000000001" customHeight="1" x14ac:dyDescent="0.15">
      <c r="H9046" s="46"/>
      <c r="I9046" s="46"/>
    </row>
    <row r="9047" spans="8:9" ht="20.100000000000001" customHeight="1" x14ac:dyDescent="0.15">
      <c r="H9047" s="46"/>
      <c r="I9047" s="46"/>
    </row>
    <row r="9048" spans="8:9" ht="20.100000000000001" customHeight="1" x14ac:dyDescent="0.15">
      <c r="H9048" s="46"/>
      <c r="I9048" s="46"/>
    </row>
    <row r="9049" spans="8:9" ht="20.100000000000001" customHeight="1" x14ac:dyDescent="0.15">
      <c r="H9049" s="46"/>
      <c r="I9049" s="46"/>
    </row>
    <row r="9050" spans="8:9" ht="20.100000000000001" customHeight="1" x14ac:dyDescent="0.15">
      <c r="H9050" s="46"/>
      <c r="I9050" s="46"/>
    </row>
    <row r="9051" spans="8:9" ht="20.100000000000001" customHeight="1" x14ac:dyDescent="0.15">
      <c r="H9051" s="46"/>
      <c r="I9051" s="46"/>
    </row>
    <row r="9052" spans="8:9" ht="20.100000000000001" customHeight="1" x14ac:dyDescent="0.15">
      <c r="H9052" s="46"/>
      <c r="I9052" s="46"/>
    </row>
    <row r="9053" spans="8:9" ht="20.100000000000001" customHeight="1" x14ac:dyDescent="0.15">
      <c r="H9053" s="46"/>
      <c r="I9053" s="46"/>
    </row>
    <row r="9054" spans="8:9" ht="20.100000000000001" customHeight="1" x14ac:dyDescent="0.15">
      <c r="H9054" s="46"/>
      <c r="I9054" s="46"/>
    </row>
    <row r="9055" spans="8:9" ht="20.100000000000001" customHeight="1" x14ac:dyDescent="0.15">
      <c r="H9055" s="46"/>
      <c r="I9055" s="46"/>
    </row>
    <row r="9056" spans="8:9" ht="20.100000000000001" customHeight="1" x14ac:dyDescent="0.15">
      <c r="H9056" s="46"/>
      <c r="I9056" s="46"/>
    </row>
    <row r="9057" spans="8:9" ht="20.100000000000001" customHeight="1" x14ac:dyDescent="0.15">
      <c r="H9057" s="46"/>
      <c r="I9057" s="46"/>
    </row>
    <row r="9058" spans="8:9" ht="20.100000000000001" customHeight="1" x14ac:dyDescent="0.15">
      <c r="H9058" s="46"/>
      <c r="I9058" s="46"/>
    </row>
    <row r="9059" spans="8:9" ht="20.100000000000001" customHeight="1" x14ac:dyDescent="0.15">
      <c r="H9059" s="46"/>
      <c r="I9059" s="46"/>
    </row>
    <row r="9060" spans="8:9" ht="20.100000000000001" customHeight="1" x14ac:dyDescent="0.15">
      <c r="H9060" s="46"/>
      <c r="I9060" s="46"/>
    </row>
    <row r="9061" spans="8:9" ht="20.100000000000001" customHeight="1" x14ac:dyDescent="0.15">
      <c r="H9061" s="46"/>
      <c r="I9061" s="46"/>
    </row>
    <row r="9062" spans="8:9" ht="20.100000000000001" customHeight="1" x14ac:dyDescent="0.15">
      <c r="H9062" s="46"/>
      <c r="I9062" s="46"/>
    </row>
    <row r="9063" spans="8:9" ht="20.100000000000001" customHeight="1" x14ac:dyDescent="0.15">
      <c r="H9063" s="46"/>
      <c r="I9063" s="46"/>
    </row>
    <row r="9064" spans="8:9" ht="20.100000000000001" customHeight="1" x14ac:dyDescent="0.15">
      <c r="H9064" s="46"/>
      <c r="I9064" s="46"/>
    </row>
    <row r="9065" spans="8:9" ht="20.100000000000001" customHeight="1" x14ac:dyDescent="0.15">
      <c r="H9065" s="46"/>
      <c r="I9065" s="46"/>
    </row>
    <row r="9066" spans="8:9" ht="20.100000000000001" customHeight="1" x14ac:dyDescent="0.15">
      <c r="H9066" s="46"/>
      <c r="I9066" s="46"/>
    </row>
    <row r="9067" spans="8:9" ht="20.100000000000001" customHeight="1" x14ac:dyDescent="0.15">
      <c r="H9067" s="46"/>
      <c r="I9067" s="46"/>
    </row>
    <row r="9068" spans="8:9" ht="20.100000000000001" customHeight="1" x14ac:dyDescent="0.15">
      <c r="H9068" s="46"/>
      <c r="I9068" s="46"/>
    </row>
    <row r="9069" spans="8:9" ht="20.100000000000001" customHeight="1" x14ac:dyDescent="0.15">
      <c r="H9069" s="46"/>
      <c r="I9069" s="46"/>
    </row>
    <row r="9070" spans="8:9" ht="20.100000000000001" customHeight="1" x14ac:dyDescent="0.15">
      <c r="H9070" s="46"/>
      <c r="I9070" s="46"/>
    </row>
    <row r="9071" spans="8:9" ht="20.100000000000001" customHeight="1" x14ac:dyDescent="0.15">
      <c r="H9071" s="46"/>
      <c r="I9071" s="46"/>
    </row>
    <row r="9072" spans="8:9" ht="20.100000000000001" customHeight="1" x14ac:dyDescent="0.15">
      <c r="H9072" s="46"/>
      <c r="I9072" s="46"/>
    </row>
    <row r="9073" spans="8:9" ht="20.100000000000001" customHeight="1" x14ac:dyDescent="0.15">
      <c r="H9073" s="46"/>
      <c r="I9073" s="46"/>
    </row>
    <row r="9074" spans="8:9" ht="20.100000000000001" customHeight="1" x14ac:dyDescent="0.15">
      <c r="H9074" s="46"/>
      <c r="I9074" s="46"/>
    </row>
    <row r="9075" spans="8:9" ht="20.100000000000001" customHeight="1" x14ac:dyDescent="0.15">
      <c r="H9075" s="46"/>
      <c r="I9075" s="46"/>
    </row>
    <row r="9076" spans="8:9" ht="20.100000000000001" customHeight="1" x14ac:dyDescent="0.15">
      <c r="H9076" s="46"/>
      <c r="I9076" s="46"/>
    </row>
    <row r="9077" spans="8:9" ht="20.100000000000001" customHeight="1" x14ac:dyDescent="0.15">
      <c r="H9077" s="46"/>
      <c r="I9077" s="46"/>
    </row>
    <row r="9078" spans="8:9" ht="20.100000000000001" customHeight="1" x14ac:dyDescent="0.15">
      <c r="H9078" s="46"/>
      <c r="I9078" s="46"/>
    </row>
    <row r="9079" spans="8:9" ht="20.100000000000001" customHeight="1" x14ac:dyDescent="0.15">
      <c r="H9079" s="46"/>
      <c r="I9079" s="46"/>
    </row>
    <row r="9080" spans="8:9" ht="20.100000000000001" customHeight="1" x14ac:dyDescent="0.15">
      <c r="H9080" s="46"/>
      <c r="I9080" s="46"/>
    </row>
    <row r="9081" spans="8:9" ht="20.100000000000001" customHeight="1" x14ac:dyDescent="0.15">
      <c r="H9081" s="46"/>
      <c r="I9081" s="46"/>
    </row>
    <row r="9082" spans="8:9" ht="20.100000000000001" customHeight="1" x14ac:dyDescent="0.15">
      <c r="H9082" s="46"/>
      <c r="I9082" s="46"/>
    </row>
    <row r="9083" spans="8:9" ht="20.100000000000001" customHeight="1" x14ac:dyDescent="0.15">
      <c r="H9083" s="46"/>
      <c r="I9083" s="46"/>
    </row>
    <row r="9084" spans="8:9" ht="20.100000000000001" customHeight="1" x14ac:dyDescent="0.15">
      <c r="H9084" s="46"/>
      <c r="I9084" s="46"/>
    </row>
    <row r="9085" spans="8:9" ht="20.100000000000001" customHeight="1" x14ac:dyDescent="0.15">
      <c r="H9085" s="46"/>
      <c r="I9085" s="46"/>
    </row>
    <row r="9086" spans="8:9" ht="20.100000000000001" customHeight="1" x14ac:dyDescent="0.15">
      <c r="H9086" s="46"/>
      <c r="I9086" s="46"/>
    </row>
    <row r="9087" spans="8:9" ht="20.100000000000001" customHeight="1" x14ac:dyDescent="0.15">
      <c r="H9087" s="46"/>
      <c r="I9087" s="46"/>
    </row>
    <row r="9088" spans="8:9" ht="20.100000000000001" customHeight="1" x14ac:dyDescent="0.15">
      <c r="H9088" s="46"/>
      <c r="I9088" s="46"/>
    </row>
    <row r="9089" spans="8:9" ht="20.100000000000001" customHeight="1" x14ac:dyDescent="0.15">
      <c r="H9089" s="46"/>
      <c r="I9089" s="46"/>
    </row>
    <row r="9090" spans="8:9" ht="20.100000000000001" customHeight="1" x14ac:dyDescent="0.15">
      <c r="H9090" s="46"/>
      <c r="I9090" s="46"/>
    </row>
    <row r="9091" spans="8:9" ht="20.100000000000001" customHeight="1" x14ac:dyDescent="0.15">
      <c r="H9091" s="46"/>
      <c r="I9091" s="46"/>
    </row>
    <row r="9092" spans="8:9" ht="20.100000000000001" customHeight="1" x14ac:dyDescent="0.15">
      <c r="H9092" s="46"/>
      <c r="I9092" s="46"/>
    </row>
    <row r="9093" spans="8:9" ht="20.100000000000001" customHeight="1" x14ac:dyDescent="0.15">
      <c r="H9093" s="46"/>
      <c r="I9093" s="46"/>
    </row>
    <row r="9094" spans="8:9" ht="20.100000000000001" customHeight="1" x14ac:dyDescent="0.15">
      <c r="H9094" s="46"/>
      <c r="I9094" s="46"/>
    </row>
    <row r="9095" spans="8:9" ht="20.100000000000001" customHeight="1" x14ac:dyDescent="0.15">
      <c r="H9095" s="46"/>
      <c r="I9095" s="46"/>
    </row>
    <row r="9096" spans="8:9" ht="20.100000000000001" customHeight="1" x14ac:dyDescent="0.15">
      <c r="H9096" s="46"/>
      <c r="I9096" s="46"/>
    </row>
    <row r="9097" spans="8:9" ht="20.100000000000001" customHeight="1" x14ac:dyDescent="0.15">
      <c r="H9097" s="46"/>
      <c r="I9097" s="46"/>
    </row>
    <row r="9098" spans="8:9" ht="20.100000000000001" customHeight="1" x14ac:dyDescent="0.15">
      <c r="H9098" s="46"/>
      <c r="I9098" s="46"/>
    </row>
    <row r="9099" spans="8:9" ht="20.100000000000001" customHeight="1" x14ac:dyDescent="0.15">
      <c r="H9099" s="46"/>
      <c r="I9099" s="46"/>
    </row>
    <row r="9100" spans="8:9" ht="20.100000000000001" customHeight="1" x14ac:dyDescent="0.15">
      <c r="H9100" s="46"/>
      <c r="I9100" s="46"/>
    </row>
    <row r="9101" spans="8:9" ht="20.100000000000001" customHeight="1" x14ac:dyDescent="0.15">
      <c r="H9101" s="46"/>
      <c r="I9101" s="46"/>
    </row>
    <row r="9102" spans="8:9" ht="20.100000000000001" customHeight="1" x14ac:dyDescent="0.15">
      <c r="H9102" s="46"/>
      <c r="I9102" s="46"/>
    </row>
    <row r="9103" spans="8:9" ht="20.100000000000001" customHeight="1" x14ac:dyDescent="0.15">
      <c r="H9103" s="46"/>
      <c r="I9103" s="46"/>
    </row>
    <row r="9104" spans="8:9" ht="20.100000000000001" customHeight="1" x14ac:dyDescent="0.15">
      <c r="H9104" s="46"/>
      <c r="I9104" s="46"/>
    </row>
    <row r="9105" spans="8:9" ht="20.100000000000001" customHeight="1" x14ac:dyDescent="0.15">
      <c r="H9105" s="46"/>
      <c r="I9105" s="46"/>
    </row>
    <row r="9106" spans="8:9" ht="20.100000000000001" customHeight="1" x14ac:dyDescent="0.15">
      <c r="H9106" s="46"/>
      <c r="I9106" s="46"/>
    </row>
    <row r="9107" spans="8:9" ht="20.100000000000001" customHeight="1" x14ac:dyDescent="0.15">
      <c r="H9107" s="46"/>
      <c r="I9107" s="46"/>
    </row>
    <row r="9108" spans="8:9" ht="20.100000000000001" customHeight="1" x14ac:dyDescent="0.15">
      <c r="H9108" s="46"/>
      <c r="I9108" s="46"/>
    </row>
    <row r="9109" spans="8:9" ht="20.100000000000001" customHeight="1" x14ac:dyDescent="0.15">
      <c r="H9109" s="46"/>
      <c r="I9109" s="46"/>
    </row>
    <row r="9110" spans="8:9" ht="20.100000000000001" customHeight="1" x14ac:dyDescent="0.15">
      <c r="H9110" s="46"/>
      <c r="I9110" s="46"/>
    </row>
    <row r="9111" spans="8:9" ht="20.100000000000001" customHeight="1" x14ac:dyDescent="0.15">
      <c r="H9111" s="46"/>
      <c r="I9111" s="46"/>
    </row>
    <row r="9112" spans="8:9" ht="20.100000000000001" customHeight="1" x14ac:dyDescent="0.15">
      <c r="H9112" s="46"/>
      <c r="I9112" s="46"/>
    </row>
    <row r="9113" spans="8:9" ht="20.100000000000001" customHeight="1" x14ac:dyDescent="0.15">
      <c r="H9113" s="46"/>
      <c r="I9113" s="46"/>
    </row>
    <row r="9114" spans="8:9" ht="20.100000000000001" customHeight="1" x14ac:dyDescent="0.15">
      <c r="H9114" s="46"/>
      <c r="I9114" s="46"/>
    </row>
    <row r="9115" spans="8:9" ht="20.100000000000001" customHeight="1" x14ac:dyDescent="0.15">
      <c r="H9115" s="46"/>
      <c r="I9115" s="46"/>
    </row>
    <row r="9116" spans="8:9" ht="20.100000000000001" customHeight="1" x14ac:dyDescent="0.15">
      <c r="H9116" s="46"/>
      <c r="I9116" s="46"/>
    </row>
    <row r="9117" spans="8:9" ht="20.100000000000001" customHeight="1" x14ac:dyDescent="0.15">
      <c r="H9117" s="46"/>
      <c r="I9117" s="46"/>
    </row>
    <row r="9118" spans="8:9" ht="20.100000000000001" customHeight="1" x14ac:dyDescent="0.15">
      <c r="H9118" s="46"/>
      <c r="I9118" s="46"/>
    </row>
    <row r="9119" spans="8:9" ht="20.100000000000001" customHeight="1" x14ac:dyDescent="0.15">
      <c r="H9119" s="46"/>
      <c r="I9119" s="46"/>
    </row>
    <row r="9120" spans="8:9" ht="20.100000000000001" customHeight="1" x14ac:dyDescent="0.15">
      <c r="H9120" s="46"/>
      <c r="I9120" s="46"/>
    </row>
    <row r="9121" spans="8:9" ht="20.100000000000001" customHeight="1" x14ac:dyDescent="0.15">
      <c r="H9121" s="46"/>
      <c r="I9121" s="46"/>
    </row>
    <row r="9122" spans="8:9" ht="20.100000000000001" customHeight="1" x14ac:dyDescent="0.15">
      <c r="H9122" s="46"/>
      <c r="I9122" s="46"/>
    </row>
    <row r="9123" spans="8:9" ht="20.100000000000001" customHeight="1" x14ac:dyDescent="0.15">
      <c r="H9123" s="46"/>
      <c r="I9123" s="46"/>
    </row>
    <row r="9124" spans="8:9" ht="20.100000000000001" customHeight="1" x14ac:dyDescent="0.15">
      <c r="H9124" s="46"/>
      <c r="I9124" s="46"/>
    </row>
    <row r="9125" spans="8:9" ht="20.100000000000001" customHeight="1" x14ac:dyDescent="0.15">
      <c r="H9125" s="46"/>
      <c r="I9125" s="46"/>
    </row>
    <row r="9126" spans="8:9" ht="20.100000000000001" customHeight="1" x14ac:dyDescent="0.15">
      <c r="H9126" s="46"/>
      <c r="I9126" s="46"/>
    </row>
    <row r="9127" spans="8:9" ht="20.100000000000001" customHeight="1" x14ac:dyDescent="0.15">
      <c r="H9127" s="46"/>
      <c r="I9127" s="46"/>
    </row>
    <row r="9128" spans="8:9" ht="20.100000000000001" customHeight="1" x14ac:dyDescent="0.15">
      <c r="H9128" s="46"/>
      <c r="I9128" s="46"/>
    </row>
    <row r="9129" spans="8:9" ht="20.100000000000001" customHeight="1" x14ac:dyDescent="0.15">
      <c r="H9129" s="46"/>
      <c r="I9129" s="46"/>
    </row>
    <row r="9130" spans="8:9" ht="20.100000000000001" customHeight="1" x14ac:dyDescent="0.15">
      <c r="H9130" s="46"/>
      <c r="I9130" s="46"/>
    </row>
    <row r="9131" spans="8:9" ht="20.100000000000001" customHeight="1" x14ac:dyDescent="0.15">
      <c r="H9131" s="46"/>
      <c r="I9131" s="46"/>
    </row>
    <row r="9132" spans="8:9" ht="20.100000000000001" customHeight="1" x14ac:dyDescent="0.15">
      <c r="H9132" s="46"/>
      <c r="I9132" s="46"/>
    </row>
    <row r="9133" spans="8:9" ht="20.100000000000001" customHeight="1" x14ac:dyDescent="0.15">
      <c r="H9133" s="46"/>
      <c r="I9133" s="46"/>
    </row>
    <row r="9134" spans="8:9" ht="20.100000000000001" customHeight="1" x14ac:dyDescent="0.15">
      <c r="H9134" s="46"/>
      <c r="I9134" s="46"/>
    </row>
    <row r="9135" spans="8:9" ht="20.100000000000001" customHeight="1" x14ac:dyDescent="0.15">
      <c r="H9135" s="46"/>
      <c r="I9135" s="46"/>
    </row>
    <row r="9136" spans="8:9" ht="20.100000000000001" customHeight="1" x14ac:dyDescent="0.15">
      <c r="H9136" s="46"/>
      <c r="I9136" s="46"/>
    </row>
    <row r="9137" spans="8:9" ht="20.100000000000001" customHeight="1" x14ac:dyDescent="0.15">
      <c r="H9137" s="46"/>
      <c r="I9137" s="46"/>
    </row>
    <row r="9138" spans="8:9" ht="20.100000000000001" customHeight="1" x14ac:dyDescent="0.15">
      <c r="H9138" s="46"/>
      <c r="I9138" s="46"/>
    </row>
    <row r="9139" spans="8:9" ht="20.100000000000001" customHeight="1" x14ac:dyDescent="0.15">
      <c r="H9139" s="46"/>
      <c r="I9139" s="46"/>
    </row>
    <row r="9140" spans="8:9" ht="20.100000000000001" customHeight="1" x14ac:dyDescent="0.15">
      <c r="H9140" s="46"/>
      <c r="I9140" s="46"/>
    </row>
    <row r="9141" spans="8:9" ht="20.100000000000001" customHeight="1" x14ac:dyDescent="0.15">
      <c r="H9141" s="46"/>
      <c r="I9141" s="46"/>
    </row>
    <row r="9142" spans="8:9" ht="20.100000000000001" customHeight="1" x14ac:dyDescent="0.15">
      <c r="H9142" s="46"/>
      <c r="I9142" s="46"/>
    </row>
    <row r="9143" spans="8:9" ht="20.100000000000001" customHeight="1" x14ac:dyDescent="0.15">
      <c r="H9143" s="46"/>
      <c r="I9143" s="46"/>
    </row>
    <row r="9144" spans="8:9" ht="20.100000000000001" customHeight="1" x14ac:dyDescent="0.15">
      <c r="H9144" s="46"/>
      <c r="I9144" s="46"/>
    </row>
    <row r="9145" spans="8:9" ht="20.100000000000001" customHeight="1" x14ac:dyDescent="0.15">
      <c r="H9145" s="46"/>
      <c r="I9145" s="46"/>
    </row>
    <row r="9146" spans="8:9" ht="20.100000000000001" customHeight="1" x14ac:dyDescent="0.15">
      <c r="H9146" s="46"/>
      <c r="I9146" s="46"/>
    </row>
    <row r="9147" spans="8:9" ht="20.100000000000001" customHeight="1" x14ac:dyDescent="0.15">
      <c r="H9147" s="46"/>
      <c r="I9147" s="46"/>
    </row>
    <row r="9148" spans="8:9" ht="20.100000000000001" customHeight="1" x14ac:dyDescent="0.15">
      <c r="H9148" s="46"/>
      <c r="I9148" s="46"/>
    </row>
    <row r="9149" spans="8:9" ht="20.100000000000001" customHeight="1" x14ac:dyDescent="0.15">
      <c r="H9149" s="46"/>
      <c r="I9149" s="46"/>
    </row>
    <row r="9150" spans="8:9" ht="20.100000000000001" customHeight="1" x14ac:dyDescent="0.15">
      <c r="H9150" s="46"/>
      <c r="I9150" s="46"/>
    </row>
    <row r="9151" spans="8:9" ht="20.100000000000001" customHeight="1" x14ac:dyDescent="0.15">
      <c r="H9151" s="46"/>
      <c r="I9151" s="46"/>
    </row>
    <row r="9152" spans="8:9" ht="20.100000000000001" customHeight="1" x14ac:dyDescent="0.15">
      <c r="H9152" s="46"/>
      <c r="I9152" s="46"/>
    </row>
    <row r="9153" spans="8:9" ht="20.100000000000001" customHeight="1" x14ac:dyDescent="0.15">
      <c r="H9153" s="46"/>
      <c r="I9153" s="46"/>
    </row>
    <row r="9154" spans="8:9" ht="20.100000000000001" customHeight="1" x14ac:dyDescent="0.15">
      <c r="H9154" s="46"/>
      <c r="I9154" s="46"/>
    </row>
    <row r="9155" spans="8:9" ht="20.100000000000001" customHeight="1" x14ac:dyDescent="0.15">
      <c r="H9155" s="46"/>
      <c r="I9155" s="46"/>
    </row>
    <row r="9156" spans="8:9" ht="20.100000000000001" customHeight="1" x14ac:dyDescent="0.15">
      <c r="H9156" s="46"/>
      <c r="I9156" s="46"/>
    </row>
    <row r="9157" spans="8:9" ht="20.100000000000001" customHeight="1" x14ac:dyDescent="0.15">
      <c r="H9157" s="46"/>
      <c r="I9157" s="46"/>
    </row>
    <row r="9158" spans="8:9" ht="20.100000000000001" customHeight="1" x14ac:dyDescent="0.15">
      <c r="H9158" s="46"/>
      <c r="I9158" s="46"/>
    </row>
    <row r="9159" spans="8:9" ht="20.100000000000001" customHeight="1" x14ac:dyDescent="0.15">
      <c r="H9159" s="46"/>
      <c r="I9159" s="46"/>
    </row>
    <row r="9160" spans="8:9" ht="20.100000000000001" customHeight="1" x14ac:dyDescent="0.15">
      <c r="H9160" s="46"/>
      <c r="I9160" s="46"/>
    </row>
    <row r="9161" spans="8:9" ht="20.100000000000001" customHeight="1" x14ac:dyDescent="0.15">
      <c r="H9161" s="46"/>
      <c r="I9161" s="46"/>
    </row>
    <row r="9162" spans="8:9" ht="20.100000000000001" customHeight="1" x14ac:dyDescent="0.15">
      <c r="H9162" s="46"/>
      <c r="I9162" s="46"/>
    </row>
    <row r="9163" spans="8:9" ht="20.100000000000001" customHeight="1" x14ac:dyDescent="0.15">
      <c r="H9163" s="46"/>
      <c r="I9163" s="46"/>
    </row>
    <row r="9164" spans="8:9" ht="20.100000000000001" customHeight="1" x14ac:dyDescent="0.15">
      <c r="H9164" s="46"/>
      <c r="I9164" s="46"/>
    </row>
    <row r="9165" spans="8:9" ht="20.100000000000001" customHeight="1" x14ac:dyDescent="0.15">
      <c r="H9165" s="46"/>
      <c r="I9165" s="46"/>
    </row>
    <row r="9166" spans="8:9" ht="20.100000000000001" customHeight="1" x14ac:dyDescent="0.15">
      <c r="H9166" s="46"/>
      <c r="I9166" s="46"/>
    </row>
    <row r="9167" spans="8:9" ht="20.100000000000001" customHeight="1" x14ac:dyDescent="0.15">
      <c r="H9167" s="46"/>
      <c r="I9167" s="46"/>
    </row>
    <row r="9168" spans="8:9" ht="20.100000000000001" customHeight="1" x14ac:dyDescent="0.15">
      <c r="H9168" s="46"/>
      <c r="I9168" s="46"/>
    </row>
    <row r="9169" spans="8:9" ht="20.100000000000001" customHeight="1" x14ac:dyDescent="0.15">
      <c r="H9169" s="46"/>
      <c r="I9169" s="46"/>
    </row>
    <row r="9170" spans="8:9" ht="20.100000000000001" customHeight="1" x14ac:dyDescent="0.15">
      <c r="H9170" s="46"/>
      <c r="I9170" s="46"/>
    </row>
    <row r="9171" spans="8:9" ht="20.100000000000001" customHeight="1" x14ac:dyDescent="0.15">
      <c r="H9171" s="46"/>
      <c r="I9171" s="46"/>
    </row>
    <row r="9172" spans="8:9" ht="20.100000000000001" customHeight="1" x14ac:dyDescent="0.15">
      <c r="H9172" s="46"/>
      <c r="I9172" s="46"/>
    </row>
    <row r="9173" spans="8:9" ht="20.100000000000001" customHeight="1" x14ac:dyDescent="0.15">
      <c r="H9173" s="46"/>
      <c r="I9173" s="46"/>
    </row>
    <row r="9174" spans="8:9" ht="20.100000000000001" customHeight="1" x14ac:dyDescent="0.15">
      <c r="H9174" s="46"/>
      <c r="I9174" s="46"/>
    </row>
    <row r="9175" spans="8:9" ht="20.100000000000001" customHeight="1" x14ac:dyDescent="0.15">
      <c r="H9175" s="46"/>
      <c r="I9175" s="46"/>
    </row>
    <row r="9176" spans="8:9" ht="20.100000000000001" customHeight="1" x14ac:dyDescent="0.15">
      <c r="H9176" s="46"/>
      <c r="I9176" s="46"/>
    </row>
    <row r="9177" spans="8:9" ht="20.100000000000001" customHeight="1" x14ac:dyDescent="0.15">
      <c r="H9177" s="46"/>
      <c r="I9177" s="46"/>
    </row>
    <row r="9178" spans="8:9" ht="20.100000000000001" customHeight="1" x14ac:dyDescent="0.15">
      <c r="H9178" s="46"/>
      <c r="I9178" s="46"/>
    </row>
    <row r="9179" spans="8:9" ht="20.100000000000001" customHeight="1" x14ac:dyDescent="0.15">
      <c r="H9179" s="46"/>
      <c r="I9179" s="46"/>
    </row>
    <row r="9180" spans="8:9" ht="20.100000000000001" customHeight="1" x14ac:dyDescent="0.15">
      <c r="H9180" s="46"/>
      <c r="I9180" s="46"/>
    </row>
    <row r="9181" spans="8:9" ht="20.100000000000001" customHeight="1" x14ac:dyDescent="0.15">
      <c r="H9181" s="46"/>
      <c r="I9181" s="46"/>
    </row>
    <row r="9182" spans="8:9" ht="20.100000000000001" customHeight="1" x14ac:dyDescent="0.15">
      <c r="H9182" s="46"/>
      <c r="I9182" s="46"/>
    </row>
    <row r="9183" spans="8:9" ht="20.100000000000001" customHeight="1" x14ac:dyDescent="0.15">
      <c r="H9183" s="46"/>
      <c r="I9183" s="46"/>
    </row>
    <row r="9184" spans="8:9" ht="20.100000000000001" customHeight="1" x14ac:dyDescent="0.15">
      <c r="H9184" s="46"/>
      <c r="I9184" s="46"/>
    </row>
    <row r="9185" spans="8:9" ht="20.100000000000001" customHeight="1" x14ac:dyDescent="0.15">
      <c r="H9185" s="46"/>
      <c r="I9185" s="46"/>
    </row>
    <row r="9186" spans="8:9" ht="20.100000000000001" customHeight="1" x14ac:dyDescent="0.15">
      <c r="H9186" s="46"/>
      <c r="I9186" s="46"/>
    </row>
    <row r="9187" spans="8:9" ht="20.100000000000001" customHeight="1" x14ac:dyDescent="0.15">
      <c r="H9187" s="46"/>
      <c r="I9187" s="46"/>
    </row>
    <row r="9188" spans="8:9" ht="20.100000000000001" customHeight="1" x14ac:dyDescent="0.15">
      <c r="H9188" s="46"/>
      <c r="I9188" s="46"/>
    </row>
    <row r="9189" spans="8:9" ht="20.100000000000001" customHeight="1" x14ac:dyDescent="0.15">
      <c r="H9189" s="46"/>
      <c r="I9189" s="46"/>
    </row>
    <row r="9190" spans="8:9" ht="20.100000000000001" customHeight="1" x14ac:dyDescent="0.15">
      <c r="H9190" s="46"/>
      <c r="I9190" s="46"/>
    </row>
    <row r="9191" spans="8:9" ht="20.100000000000001" customHeight="1" x14ac:dyDescent="0.15">
      <c r="H9191" s="46"/>
      <c r="I9191" s="46"/>
    </row>
    <row r="9192" spans="8:9" ht="20.100000000000001" customHeight="1" x14ac:dyDescent="0.15">
      <c r="H9192" s="46"/>
      <c r="I9192" s="46"/>
    </row>
    <row r="9193" spans="8:9" ht="20.100000000000001" customHeight="1" x14ac:dyDescent="0.15">
      <c r="H9193" s="46"/>
      <c r="I9193" s="46"/>
    </row>
    <row r="9194" spans="8:9" ht="20.100000000000001" customHeight="1" x14ac:dyDescent="0.15">
      <c r="H9194" s="46"/>
      <c r="I9194" s="46"/>
    </row>
    <row r="9195" spans="8:9" ht="20.100000000000001" customHeight="1" x14ac:dyDescent="0.15">
      <c r="H9195" s="46"/>
      <c r="I9195" s="46"/>
    </row>
    <row r="9196" spans="8:9" ht="20.100000000000001" customHeight="1" x14ac:dyDescent="0.15">
      <c r="H9196" s="46"/>
      <c r="I9196" s="46"/>
    </row>
    <row r="9197" spans="8:9" ht="20.100000000000001" customHeight="1" x14ac:dyDescent="0.15">
      <c r="H9197" s="46"/>
      <c r="I9197" s="46"/>
    </row>
    <row r="9198" spans="8:9" ht="20.100000000000001" customHeight="1" x14ac:dyDescent="0.15">
      <c r="H9198" s="46"/>
      <c r="I9198" s="46"/>
    </row>
    <row r="9199" spans="8:9" ht="20.100000000000001" customHeight="1" x14ac:dyDescent="0.15">
      <c r="H9199" s="46"/>
      <c r="I9199" s="46"/>
    </row>
    <row r="9200" spans="8:9" ht="20.100000000000001" customHeight="1" x14ac:dyDescent="0.15">
      <c r="H9200" s="46"/>
      <c r="I9200" s="46"/>
    </row>
    <row r="9201" spans="8:9" ht="20.100000000000001" customHeight="1" x14ac:dyDescent="0.15">
      <c r="H9201" s="46"/>
      <c r="I9201" s="46"/>
    </row>
    <row r="9202" spans="8:9" ht="20.100000000000001" customHeight="1" x14ac:dyDescent="0.15">
      <c r="H9202" s="46"/>
      <c r="I9202" s="46"/>
    </row>
    <row r="9203" spans="8:9" ht="20.100000000000001" customHeight="1" x14ac:dyDescent="0.15">
      <c r="H9203" s="46"/>
      <c r="I9203" s="46"/>
    </row>
    <row r="9204" spans="8:9" ht="20.100000000000001" customHeight="1" x14ac:dyDescent="0.15">
      <c r="H9204" s="46"/>
      <c r="I9204" s="46"/>
    </row>
    <row r="9205" spans="8:9" ht="20.100000000000001" customHeight="1" x14ac:dyDescent="0.15">
      <c r="H9205" s="46"/>
      <c r="I9205" s="46"/>
    </row>
    <row r="9206" spans="8:9" ht="20.100000000000001" customHeight="1" x14ac:dyDescent="0.15">
      <c r="H9206" s="46"/>
      <c r="I9206" s="46"/>
    </row>
    <row r="9207" spans="8:9" ht="20.100000000000001" customHeight="1" x14ac:dyDescent="0.15">
      <c r="H9207" s="46"/>
      <c r="I9207" s="46"/>
    </row>
    <row r="9208" spans="8:9" ht="20.100000000000001" customHeight="1" x14ac:dyDescent="0.15">
      <c r="H9208" s="46"/>
      <c r="I9208" s="46"/>
    </row>
    <row r="9209" spans="8:9" ht="20.100000000000001" customHeight="1" x14ac:dyDescent="0.15">
      <c r="H9209" s="46"/>
      <c r="I9209" s="46"/>
    </row>
    <row r="9210" spans="8:9" ht="20.100000000000001" customHeight="1" x14ac:dyDescent="0.15">
      <c r="H9210" s="46"/>
      <c r="I9210" s="46"/>
    </row>
    <row r="9211" spans="8:9" ht="20.100000000000001" customHeight="1" x14ac:dyDescent="0.15">
      <c r="H9211" s="46"/>
      <c r="I9211" s="46"/>
    </row>
    <row r="9212" spans="8:9" ht="20.100000000000001" customHeight="1" x14ac:dyDescent="0.15">
      <c r="H9212" s="46"/>
      <c r="I9212" s="46"/>
    </row>
    <row r="9213" spans="8:9" ht="20.100000000000001" customHeight="1" x14ac:dyDescent="0.15">
      <c r="H9213" s="46"/>
      <c r="I9213" s="46"/>
    </row>
    <row r="9214" spans="8:9" ht="20.100000000000001" customHeight="1" x14ac:dyDescent="0.15">
      <c r="H9214" s="46"/>
      <c r="I9214" s="46"/>
    </row>
    <row r="9215" spans="8:9" ht="20.100000000000001" customHeight="1" x14ac:dyDescent="0.15">
      <c r="H9215" s="46"/>
      <c r="I9215" s="46"/>
    </row>
    <row r="9216" spans="8:9" ht="20.100000000000001" customHeight="1" x14ac:dyDescent="0.15">
      <c r="H9216" s="46"/>
      <c r="I9216" s="46"/>
    </row>
    <row r="9217" spans="8:9" ht="20.100000000000001" customHeight="1" x14ac:dyDescent="0.15">
      <c r="H9217" s="46"/>
      <c r="I9217" s="46"/>
    </row>
    <row r="9218" spans="8:9" ht="20.100000000000001" customHeight="1" x14ac:dyDescent="0.15">
      <c r="H9218" s="46"/>
      <c r="I9218" s="46"/>
    </row>
    <row r="9219" spans="8:9" ht="20.100000000000001" customHeight="1" x14ac:dyDescent="0.15">
      <c r="H9219" s="46"/>
      <c r="I9219" s="46"/>
    </row>
    <row r="9220" spans="8:9" ht="20.100000000000001" customHeight="1" x14ac:dyDescent="0.15">
      <c r="H9220" s="46"/>
      <c r="I9220" s="46"/>
    </row>
    <row r="9221" spans="8:9" ht="20.100000000000001" customHeight="1" x14ac:dyDescent="0.15">
      <c r="H9221" s="46"/>
      <c r="I9221" s="46"/>
    </row>
    <row r="9222" spans="8:9" ht="20.100000000000001" customHeight="1" x14ac:dyDescent="0.15">
      <c r="H9222" s="46"/>
      <c r="I9222" s="46"/>
    </row>
    <row r="9223" spans="8:9" ht="20.100000000000001" customHeight="1" x14ac:dyDescent="0.15">
      <c r="H9223" s="46"/>
      <c r="I9223" s="46"/>
    </row>
    <row r="9224" spans="8:9" ht="20.100000000000001" customHeight="1" x14ac:dyDescent="0.15">
      <c r="H9224" s="46"/>
      <c r="I9224" s="46"/>
    </row>
    <row r="9225" spans="8:9" ht="20.100000000000001" customHeight="1" x14ac:dyDescent="0.15">
      <c r="H9225" s="46"/>
      <c r="I9225" s="46"/>
    </row>
    <row r="9226" spans="8:9" ht="20.100000000000001" customHeight="1" x14ac:dyDescent="0.15">
      <c r="H9226" s="46"/>
      <c r="I9226" s="46"/>
    </row>
    <row r="9227" spans="8:9" ht="20.100000000000001" customHeight="1" x14ac:dyDescent="0.15">
      <c r="H9227" s="46"/>
      <c r="I9227" s="46"/>
    </row>
    <row r="9228" spans="8:9" ht="20.100000000000001" customHeight="1" x14ac:dyDescent="0.15">
      <c r="H9228" s="46"/>
      <c r="I9228" s="46"/>
    </row>
    <row r="9229" spans="8:9" ht="20.100000000000001" customHeight="1" x14ac:dyDescent="0.15">
      <c r="H9229" s="46"/>
      <c r="I9229" s="46"/>
    </row>
    <row r="9230" spans="8:9" ht="20.100000000000001" customHeight="1" x14ac:dyDescent="0.15">
      <c r="H9230" s="46"/>
      <c r="I9230" s="46"/>
    </row>
    <row r="9231" spans="8:9" ht="20.100000000000001" customHeight="1" x14ac:dyDescent="0.15">
      <c r="H9231" s="46"/>
      <c r="I9231" s="46"/>
    </row>
    <row r="9232" spans="8:9" ht="20.100000000000001" customHeight="1" x14ac:dyDescent="0.15">
      <c r="H9232" s="46"/>
      <c r="I9232" s="46"/>
    </row>
    <row r="9233" spans="8:9" ht="20.100000000000001" customHeight="1" x14ac:dyDescent="0.15">
      <c r="H9233" s="46"/>
      <c r="I9233" s="46"/>
    </row>
    <row r="9234" spans="8:9" ht="20.100000000000001" customHeight="1" x14ac:dyDescent="0.15">
      <c r="H9234" s="46"/>
      <c r="I9234" s="46"/>
    </row>
    <row r="9235" spans="8:9" ht="20.100000000000001" customHeight="1" x14ac:dyDescent="0.15">
      <c r="H9235" s="46"/>
      <c r="I9235" s="46"/>
    </row>
    <row r="9236" spans="8:9" ht="20.100000000000001" customHeight="1" x14ac:dyDescent="0.15">
      <c r="H9236" s="46"/>
      <c r="I9236" s="46"/>
    </row>
    <row r="9237" spans="8:9" ht="20.100000000000001" customHeight="1" x14ac:dyDescent="0.15">
      <c r="H9237" s="46"/>
      <c r="I9237" s="46"/>
    </row>
    <row r="9238" spans="8:9" ht="20.100000000000001" customHeight="1" x14ac:dyDescent="0.15">
      <c r="H9238" s="46"/>
      <c r="I9238" s="46"/>
    </row>
    <row r="9239" spans="8:9" ht="20.100000000000001" customHeight="1" x14ac:dyDescent="0.15">
      <c r="H9239" s="46"/>
      <c r="I9239" s="46"/>
    </row>
    <row r="9240" spans="8:9" ht="20.100000000000001" customHeight="1" x14ac:dyDescent="0.15">
      <c r="H9240" s="46"/>
      <c r="I9240" s="46"/>
    </row>
    <row r="9241" spans="8:9" ht="20.100000000000001" customHeight="1" x14ac:dyDescent="0.15">
      <c r="H9241" s="46"/>
      <c r="I9241" s="46"/>
    </row>
    <row r="9242" spans="8:9" ht="20.100000000000001" customHeight="1" x14ac:dyDescent="0.15">
      <c r="H9242" s="46"/>
      <c r="I9242" s="46"/>
    </row>
    <row r="9243" spans="8:9" ht="20.100000000000001" customHeight="1" x14ac:dyDescent="0.15">
      <c r="H9243" s="46"/>
      <c r="I9243" s="46"/>
    </row>
    <row r="9244" spans="8:9" ht="20.100000000000001" customHeight="1" x14ac:dyDescent="0.15">
      <c r="H9244" s="46"/>
      <c r="I9244" s="46"/>
    </row>
    <row r="9245" spans="8:9" ht="20.100000000000001" customHeight="1" x14ac:dyDescent="0.15">
      <c r="H9245" s="46"/>
      <c r="I9245" s="46"/>
    </row>
    <row r="9246" spans="8:9" ht="20.100000000000001" customHeight="1" x14ac:dyDescent="0.15">
      <c r="H9246" s="46"/>
      <c r="I9246" s="46"/>
    </row>
    <row r="9247" spans="8:9" ht="20.100000000000001" customHeight="1" x14ac:dyDescent="0.15">
      <c r="H9247" s="46"/>
      <c r="I9247" s="46"/>
    </row>
    <row r="9248" spans="8:9" ht="20.100000000000001" customHeight="1" x14ac:dyDescent="0.15">
      <c r="H9248" s="46"/>
      <c r="I9248" s="46"/>
    </row>
    <row r="9249" spans="8:9" ht="20.100000000000001" customHeight="1" x14ac:dyDescent="0.15">
      <c r="H9249" s="46"/>
      <c r="I9249" s="46"/>
    </row>
    <row r="9250" spans="8:9" ht="20.100000000000001" customHeight="1" x14ac:dyDescent="0.15">
      <c r="H9250" s="46"/>
      <c r="I9250" s="46"/>
    </row>
    <row r="9251" spans="8:9" ht="20.100000000000001" customHeight="1" x14ac:dyDescent="0.15">
      <c r="H9251" s="46"/>
      <c r="I9251" s="46"/>
    </row>
    <row r="9252" spans="8:9" ht="20.100000000000001" customHeight="1" x14ac:dyDescent="0.15">
      <c r="H9252" s="46"/>
      <c r="I9252" s="46"/>
    </row>
    <row r="9253" spans="8:9" ht="20.100000000000001" customHeight="1" x14ac:dyDescent="0.15">
      <c r="H9253" s="46"/>
      <c r="I9253" s="46"/>
    </row>
    <row r="9254" spans="8:9" ht="20.100000000000001" customHeight="1" x14ac:dyDescent="0.15">
      <c r="H9254" s="46"/>
      <c r="I9254" s="46"/>
    </row>
    <row r="9255" spans="8:9" ht="20.100000000000001" customHeight="1" x14ac:dyDescent="0.15">
      <c r="H9255" s="46"/>
      <c r="I9255" s="46"/>
    </row>
    <row r="9256" spans="8:9" ht="20.100000000000001" customHeight="1" x14ac:dyDescent="0.15">
      <c r="H9256" s="46"/>
      <c r="I9256" s="46"/>
    </row>
    <row r="9257" spans="8:9" ht="20.100000000000001" customHeight="1" x14ac:dyDescent="0.15">
      <c r="H9257" s="46"/>
      <c r="I9257" s="46"/>
    </row>
    <row r="9258" spans="8:9" ht="20.100000000000001" customHeight="1" x14ac:dyDescent="0.15">
      <c r="H9258" s="46"/>
      <c r="I9258" s="46"/>
    </row>
    <row r="9259" spans="8:9" ht="20.100000000000001" customHeight="1" x14ac:dyDescent="0.15">
      <c r="H9259" s="46"/>
      <c r="I9259" s="46"/>
    </row>
    <row r="9260" spans="8:9" ht="20.100000000000001" customHeight="1" x14ac:dyDescent="0.15">
      <c r="H9260" s="46"/>
      <c r="I9260" s="46"/>
    </row>
    <row r="9261" spans="8:9" ht="20.100000000000001" customHeight="1" x14ac:dyDescent="0.15">
      <c r="H9261" s="46"/>
      <c r="I9261" s="46"/>
    </row>
    <row r="9262" spans="8:9" ht="20.100000000000001" customHeight="1" x14ac:dyDescent="0.15">
      <c r="H9262" s="46"/>
      <c r="I9262" s="46"/>
    </row>
    <row r="9263" spans="8:9" ht="20.100000000000001" customHeight="1" x14ac:dyDescent="0.15">
      <c r="H9263" s="46"/>
      <c r="I9263" s="46"/>
    </row>
    <row r="9264" spans="8:9" ht="20.100000000000001" customHeight="1" x14ac:dyDescent="0.15">
      <c r="H9264" s="46"/>
      <c r="I9264" s="46"/>
    </row>
    <row r="9265" spans="8:9" ht="20.100000000000001" customHeight="1" x14ac:dyDescent="0.15">
      <c r="H9265" s="46"/>
      <c r="I9265" s="46"/>
    </row>
    <row r="9266" spans="8:9" ht="20.100000000000001" customHeight="1" x14ac:dyDescent="0.15">
      <c r="H9266" s="46"/>
      <c r="I9266" s="46"/>
    </row>
    <row r="9267" spans="8:9" ht="20.100000000000001" customHeight="1" x14ac:dyDescent="0.15">
      <c r="H9267" s="46"/>
      <c r="I9267" s="46"/>
    </row>
    <row r="9268" spans="8:9" ht="20.100000000000001" customHeight="1" x14ac:dyDescent="0.15">
      <c r="H9268" s="46"/>
      <c r="I9268" s="46"/>
    </row>
    <row r="9269" spans="8:9" ht="20.100000000000001" customHeight="1" x14ac:dyDescent="0.15">
      <c r="H9269" s="46"/>
      <c r="I9269" s="46"/>
    </row>
    <row r="9270" spans="8:9" ht="20.100000000000001" customHeight="1" x14ac:dyDescent="0.15">
      <c r="H9270" s="46"/>
      <c r="I9270" s="46"/>
    </row>
    <row r="9271" spans="8:9" ht="20.100000000000001" customHeight="1" x14ac:dyDescent="0.15">
      <c r="H9271" s="46"/>
      <c r="I9271" s="46"/>
    </row>
    <row r="9272" spans="8:9" ht="20.100000000000001" customHeight="1" x14ac:dyDescent="0.15">
      <c r="H9272" s="46"/>
      <c r="I9272" s="46"/>
    </row>
    <row r="9273" spans="8:9" ht="20.100000000000001" customHeight="1" x14ac:dyDescent="0.15">
      <c r="H9273" s="46"/>
      <c r="I9273" s="46"/>
    </row>
    <row r="9274" spans="8:9" ht="20.100000000000001" customHeight="1" x14ac:dyDescent="0.15">
      <c r="H9274" s="46"/>
      <c r="I9274" s="46"/>
    </row>
    <row r="9275" spans="8:9" ht="20.100000000000001" customHeight="1" x14ac:dyDescent="0.15">
      <c r="H9275" s="46"/>
      <c r="I9275" s="46"/>
    </row>
    <row r="9276" spans="8:9" ht="20.100000000000001" customHeight="1" x14ac:dyDescent="0.15">
      <c r="H9276" s="46"/>
      <c r="I9276" s="46"/>
    </row>
    <row r="9277" spans="8:9" ht="20.100000000000001" customHeight="1" x14ac:dyDescent="0.15">
      <c r="H9277" s="46"/>
      <c r="I9277" s="46"/>
    </row>
    <row r="9278" spans="8:9" ht="20.100000000000001" customHeight="1" x14ac:dyDescent="0.15">
      <c r="H9278" s="46"/>
      <c r="I9278" s="46"/>
    </row>
    <row r="9279" spans="8:9" ht="20.100000000000001" customHeight="1" x14ac:dyDescent="0.15">
      <c r="H9279" s="46"/>
      <c r="I9279" s="46"/>
    </row>
    <row r="9280" spans="8:9" ht="20.100000000000001" customHeight="1" x14ac:dyDescent="0.15">
      <c r="H9280" s="46"/>
      <c r="I9280" s="46"/>
    </row>
    <row r="9281" spans="8:9" ht="20.100000000000001" customHeight="1" x14ac:dyDescent="0.15">
      <c r="H9281" s="46"/>
      <c r="I9281" s="46"/>
    </row>
    <row r="9282" spans="8:9" ht="20.100000000000001" customHeight="1" x14ac:dyDescent="0.15">
      <c r="H9282" s="46"/>
      <c r="I9282" s="46"/>
    </row>
    <row r="9283" spans="8:9" ht="20.100000000000001" customHeight="1" x14ac:dyDescent="0.15">
      <c r="H9283" s="46"/>
      <c r="I9283" s="46"/>
    </row>
    <row r="9284" spans="8:9" ht="20.100000000000001" customHeight="1" x14ac:dyDescent="0.15">
      <c r="H9284" s="46"/>
      <c r="I9284" s="46"/>
    </row>
    <row r="9285" spans="8:9" ht="20.100000000000001" customHeight="1" x14ac:dyDescent="0.15">
      <c r="H9285" s="46"/>
      <c r="I9285" s="46"/>
    </row>
    <row r="9286" spans="8:9" ht="20.100000000000001" customHeight="1" x14ac:dyDescent="0.15">
      <c r="H9286" s="46"/>
      <c r="I9286" s="46"/>
    </row>
    <row r="9287" spans="8:9" ht="20.100000000000001" customHeight="1" x14ac:dyDescent="0.15">
      <c r="H9287" s="46"/>
      <c r="I9287" s="46"/>
    </row>
    <row r="9288" spans="8:9" ht="20.100000000000001" customHeight="1" x14ac:dyDescent="0.15">
      <c r="H9288" s="46"/>
      <c r="I9288" s="46"/>
    </row>
    <row r="9289" spans="8:9" ht="20.100000000000001" customHeight="1" x14ac:dyDescent="0.15">
      <c r="H9289" s="46"/>
      <c r="I9289" s="46"/>
    </row>
    <row r="9290" spans="8:9" ht="20.100000000000001" customHeight="1" x14ac:dyDescent="0.15">
      <c r="H9290" s="46"/>
      <c r="I9290" s="46"/>
    </row>
    <row r="9291" spans="8:9" ht="20.100000000000001" customHeight="1" x14ac:dyDescent="0.15">
      <c r="H9291" s="46"/>
      <c r="I9291" s="46"/>
    </row>
    <row r="9292" spans="8:9" ht="20.100000000000001" customHeight="1" x14ac:dyDescent="0.15">
      <c r="H9292" s="46"/>
      <c r="I9292" s="46"/>
    </row>
    <row r="9293" spans="8:9" ht="20.100000000000001" customHeight="1" x14ac:dyDescent="0.15">
      <c r="H9293" s="46"/>
      <c r="I9293" s="46"/>
    </row>
    <row r="9294" spans="8:9" ht="20.100000000000001" customHeight="1" x14ac:dyDescent="0.15">
      <c r="H9294" s="46"/>
      <c r="I9294" s="46"/>
    </row>
    <row r="9295" spans="8:9" ht="20.100000000000001" customHeight="1" x14ac:dyDescent="0.15">
      <c r="H9295" s="46"/>
      <c r="I9295" s="46"/>
    </row>
    <row r="9296" spans="8:9" ht="20.100000000000001" customHeight="1" x14ac:dyDescent="0.15">
      <c r="H9296" s="46"/>
      <c r="I9296" s="46"/>
    </row>
    <row r="9297" spans="8:9" ht="20.100000000000001" customHeight="1" x14ac:dyDescent="0.15">
      <c r="H9297" s="46"/>
      <c r="I9297" s="46"/>
    </row>
    <row r="9298" spans="8:9" ht="20.100000000000001" customHeight="1" x14ac:dyDescent="0.15">
      <c r="H9298" s="46"/>
      <c r="I9298" s="46"/>
    </row>
    <row r="9299" spans="8:9" ht="20.100000000000001" customHeight="1" x14ac:dyDescent="0.15">
      <c r="H9299" s="46"/>
      <c r="I9299" s="46"/>
    </row>
    <row r="9300" spans="8:9" ht="20.100000000000001" customHeight="1" x14ac:dyDescent="0.15">
      <c r="H9300" s="46"/>
      <c r="I9300" s="46"/>
    </row>
    <row r="9301" spans="8:9" ht="20.100000000000001" customHeight="1" x14ac:dyDescent="0.15">
      <c r="H9301" s="46"/>
      <c r="I9301" s="46"/>
    </row>
    <row r="9302" spans="8:9" ht="20.100000000000001" customHeight="1" x14ac:dyDescent="0.15">
      <c r="H9302" s="46"/>
      <c r="I9302" s="46"/>
    </row>
    <row r="9303" spans="8:9" ht="20.100000000000001" customHeight="1" x14ac:dyDescent="0.15">
      <c r="H9303" s="46"/>
      <c r="I9303" s="46"/>
    </row>
    <row r="9304" spans="8:9" ht="20.100000000000001" customHeight="1" x14ac:dyDescent="0.15">
      <c r="H9304" s="46"/>
      <c r="I9304" s="46"/>
    </row>
    <row r="9305" spans="8:9" ht="20.100000000000001" customHeight="1" x14ac:dyDescent="0.15">
      <c r="H9305" s="46"/>
      <c r="I9305" s="46"/>
    </row>
    <row r="9306" spans="8:9" ht="20.100000000000001" customHeight="1" x14ac:dyDescent="0.15">
      <c r="H9306" s="46"/>
      <c r="I9306" s="46"/>
    </row>
    <row r="9307" spans="8:9" ht="20.100000000000001" customHeight="1" x14ac:dyDescent="0.15">
      <c r="H9307" s="46"/>
      <c r="I9307" s="46"/>
    </row>
    <row r="9308" spans="8:9" ht="20.100000000000001" customHeight="1" x14ac:dyDescent="0.15">
      <c r="H9308" s="46"/>
      <c r="I9308" s="46"/>
    </row>
    <row r="9309" spans="8:9" ht="20.100000000000001" customHeight="1" x14ac:dyDescent="0.15">
      <c r="H9309" s="46"/>
      <c r="I9309" s="46"/>
    </row>
    <row r="9310" spans="8:9" ht="20.100000000000001" customHeight="1" x14ac:dyDescent="0.15">
      <c r="H9310" s="46"/>
      <c r="I9310" s="46"/>
    </row>
    <row r="9311" spans="8:9" ht="20.100000000000001" customHeight="1" x14ac:dyDescent="0.15">
      <c r="H9311" s="46"/>
      <c r="I9311" s="46"/>
    </row>
    <row r="9312" spans="8:9" ht="20.100000000000001" customHeight="1" x14ac:dyDescent="0.15">
      <c r="H9312" s="46"/>
      <c r="I9312" s="46"/>
    </row>
    <row r="9313" spans="8:9" ht="20.100000000000001" customHeight="1" x14ac:dyDescent="0.15">
      <c r="H9313" s="46"/>
      <c r="I9313" s="46"/>
    </row>
    <row r="9314" spans="8:9" ht="20.100000000000001" customHeight="1" x14ac:dyDescent="0.15">
      <c r="H9314" s="46"/>
      <c r="I9314" s="46"/>
    </row>
    <row r="9315" spans="8:9" ht="20.100000000000001" customHeight="1" x14ac:dyDescent="0.15">
      <c r="H9315" s="46"/>
      <c r="I9315" s="46"/>
    </row>
    <row r="9316" spans="8:9" ht="20.100000000000001" customHeight="1" x14ac:dyDescent="0.15">
      <c r="H9316" s="46"/>
      <c r="I9316" s="46"/>
    </row>
    <row r="9317" spans="8:9" ht="20.100000000000001" customHeight="1" x14ac:dyDescent="0.15">
      <c r="H9317" s="46"/>
      <c r="I9317" s="46"/>
    </row>
    <row r="9318" spans="8:9" ht="20.100000000000001" customHeight="1" x14ac:dyDescent="0.15">
      <c r="H9318" s="46"/>
      <c r="I9318" s="46"/>
    </row>
    <row r="9319" spans="8:9" ht="20.100000000000001" customHeight="1" x14ac:dyDescent="0.15">
      <c r="H9319" s="46"/>
      <c r="I9319" s="46"/>
    </row>
    <row r="9320" spans="8:9" ht="20.100000000000001" customHeight="1" x14ac:dyDescent="0.15">
      <c r="H9320" s="46"/>
      <c r="I9320" s="46"/>
    </row>
    <row r="9321" spans="8:9" ht="20.100000000000001" customHeight="1" x14ac:dyDescent="0.15">
      <c r="H9321" s="46"/>
      <c r="I9321" s="46"/>
    </row>
    <row r="9322" spans="8:9" ht="20.100000000000001" customHeight="1" x14ac:dyDescent="0.15">
      <c r="H9322" s="46"/>
      <c r="I9322" s="46"/>
    </row>
    <row r="9323" spans="8:9" ht="20.100000000000001" customHeight="1" x14ac:dyDescent="0.15">
      <c r="H9323" s="46"/>
      <c r="I9323" s="46"/>
    </row>
    <row r="9324" spans="8:9" ht="20.100000000000001" customHeight="1" x14ac:dyDescent="0.15">
      <c r="H9324" s="46"/>
      <c r="I9324" s="46"/>
    </row>
    <row r="9325" spans="8:9" ht="20.100000000000001" customHeight="1" x14ac:dyDescent="0.15">
      <c r="H9325" s="46"/>
      <c r="I9325" s="46"/>
    </row>
    <row r="9326" spans="8:9" ht="20.100000000000001" customHeight="1" x14ac:dyDescent="0.15">
      <c r="H9326" s="46"/>
      <c r="I9326" s="46"/>
    </row>
    <row r="9327" spans="8:9" ht="20.100000000000001" customHeight="1" x14ac:dyDescent="0.15">
      <c r="H9327" s="46"/>
      <c r="I9327" s="46"/>
    </row>
    <row r="9328" spans="8:9" ht="20.100000000000001" customHeight="1" x14ac:dyDescent="0.15">
      <c r="H9328" s="46"/>
      <c r="I9328" s="46"/>
    </row>
    <row r="9329" spans="8:9" ht="20.100000000000001" customHeight="1" x14ac:dyDescent="0.15">
      <c r="H9329" s="46"/>
      <c r="I9329" s="46"/>
    </row>
    <row r="9330" spans="8:9" ht="20.100000000000001" customHeight="1" x14ac:dyDescent="0.15">
      <c r="H9330" s="46"/>
      <c r="I9330" s="46"/>
    </row>
    <row r="9331" spans="8:9" ht="20.100000000000001" customHeight="1" x14ac:dyDescent="0.15">
      <c r="H9331" s="46"/>
      <c r="I9331" s="46"/>
    </row>
    <row r="9332" spans="8:9" ht="20.100000000000001" customHeight="1" x14ac:dyDescent="0.15">
      <c r="H9332" s="46"/>
      <c r="I9332" s="46"/>
    </row>
    <row r="9333" spans="8:9" ht="20.100000000000001" customHeight="1" x14ac:dyDescent="0.15">
      <c r="H9333" s="46"/>
      <c r="I9333" s="46"/>
    </row>
    <row r="9334" spans="8:9" ht="20.100000000000001" customHeight="1" x14ac:dyDescent="0.15">
      <c r="H9334" s="46"/>
      <c r="I9334" s="46"/>
    </row>
    <row r="9335" spans="8:9" ht="20.100000000000001" customHeight="1" x14ac:dyDescent="0.15">
      <c r="H9335" s="46"/>
      <c r="I9335" s="46"/>
    </row>
    <row r="9336" spans="8:9" ht="20.100000000000001" customHeight="1" x14ac:dyDescent="0.15">
      <c r="H9336" s="46"/>
      <c r="I9336" s="46"/>
    </row>
    <row r="9337" spans="8:9" ht="20.100000000000001" customHeight="1" x14ac:dyDescent="0.15">
      <c r="H9337" s="46"/>
      <c r="I9337" s="46"/>
    </row>
    <row r="9338" spans="8:9" ht="20.100000000000001" customHeight="1" x14ac:dyDescent="0.15">
      <c r="H9338" s="46"/>
      <c r="I9338" s="46"/>
    </row>
    <row r="9339" spans="8:9" ht="20.100000000000001" customHeight="1" x14ac:dyDescent="0.15">
      <c r="H9339" s="46"/>
      <c r="I9339" s="46"/>
    </row>
    <row r="9340" spans="8:9" ht="20.100000000000001" customHeight="1" x14ac:dyDescent="0.15">
      <c r="H9340" s="46"/>
      <c r="I9340" s="46"/>
    </row>
    <row r="9341" spans="8:9" ht="20.100000000000001" customHeight="1" x14ac:dyDescent="0.15">
      <c r="H9341" s="46"/>
      <c r="I9341" s="46"/>
    </row>
    <row r="9342" spans="8:9" ht="20.100000000000001" customHeight="1" x14ac:dyDescent="0.15">
      <c r="H9342" s="46"/>
      <c r="I9342" s="46"/>
    </row>
    <row r="9343" spans="8:9" ht="20.100000000000001" customHeight="1" x14ac:dyDescent="0.15">
      <c r="H9343" s="46"/>
      <c r="I9343" s="46"/>
    </row>
    <row r="9344" spans="8:9" ht="20.100000000000001" customHeight="1" x14ac:dyDescent="0.15">
      <c r="H9344" s="46"/>
      <c r="I9344" s="46"/>
    </row>
    <row r="9345" spans="8:9" ht="20.100000000000001" customHeight="1" x14ac:dyDescent="0.15">
      <c r="H9345" s="46"/>
      <c r="I9345" s="46"/>
    </row>
    <row r="9346" spans="8:9" ht="20.100000000000001" customHeight="1" x14ac:dyDescent="0.15">
      <c r="H9346" s="46"/>
      <c r="I9346" s="46"/>
    </row>
    <row r="9347" spans="8:9" ht="20.100000000000001" customHeight="1" x14ac:dyDescent="0.15">
      <c r="H9347" s="46"/>
      <c r="I9347" s="46"/>
    </row>
    <row r="9348" spans="8:9" ht="20.100000000000001" customHeight="1" x14ac:dyDescent="0.15">
      <c r="H9348" s="46"/>
      <c r="I9348" s="46"/>
    </row>
    <row r="9349" spans="8:9" ht="20.100000000000001" customHeight="1" x14ac:dyDescent="0.15">
      <c r="H9349" s="46"/>
      <c r="I9349" s="46"/>
    </row>
    <row r="9350" spans="8:9" ht="20.100000000000001" customHeight="1" x14ac:dyDescent="0.15">
      <c r="H9350" s="46"/>
      <c r="I9350" s="46"/>
    </row>
    <row r="9351" spans="8:9" ht="20.100000000000001" customHeight="1" x14ac:dyDescent="0.15">
      <c r="H9351" s="46"/>
      <c r="I9351" s="46"/>
    </row>
    <row r="9352" spans="8:9" ht="20.100000000000001" customHeight="1" x14ac:dyDescent="0.15">
      <c r="H9352" s="46"/>
      <c r="I9352" s="46"/>
    </row>
    <row r="9353" spans="8:9" ht="20.100000000000001" customHeight="1" x14ac:dyDescent="0.15">
      <c r="H9353" s="46"/>
      <c r="I9353" s="46"/>
    </row>
    <row r="9354" spans="8:9" ht="20.100000000000001" customHeight="1" x14ac:dyDescent="0.15">
      <c r="H9354" s="46"/>
      <c r="I9354" s="46"/>
    </row>
    <row r="9355" spans="8:9" ht="20.100000000000001" customHeight="1" x14ac:dyDescent="0.15">
      <c r="H9355" s="46"/>
      <c r="I9355" s="46"/>
    </row>
    <row r="9356" spans="8:9" ht="20.100000000000001" customHeight="1" x14ac:dyDescent="0.15">
      <c r="H9356" s="46"/>
      <c r="I9356" s="46"/>
    </row>
    <row r="9357" spans="8:9" ht="20.100000000000001" customHeight="1" x14ac:dyDescent="0.15">
      <c r="H9357" s="46"/>
      <c r="I9357" s="46"/>
    </row>
    <row r="9358" spans="8:9" ht="20.100000000000001" customHeight="1" x14ac:dyDescent="0.15">
      <c r="H9358" s="46"/>
      <c r="I9358" s="46"/>
    </row>
    <row r="9359" spans="8:9" ht="20.100000000000001" customHeight="1" x14ac:dyDescent="0.15">
      <c r="H9359" s="46"/>
      <c r="I9359" s="46"/>
    </row>
    <row r="9360" spans="8:9" ht="20.100000000000001" customHeight="1" x14ac:dyDescent="0.15">
      <c r="H9360" s="46"/>
      <c r="I9360" s="46"/>
    </row>
    <row r="9361" spans="8:9" ht="20.100000000000001" customHeight="1" x14ac:dyDescent="0.15">
      <c r="H9361" s="46"/>
      <c r="I9361" s="46"/>
    </row>
    <row r="9362" spans="8:9" ht="20.100000000000001" customHeight="1" x14ac:dyDescent="0.15">
      <c r="H9362" s="46"/>
      <c r="I9362" s="46"/>
    </row>
    <row r="9363" spans="8:9" ht="20.100000000000001" customHeight="1" x14ac:dyDescent="0.15">
      <c r="H9363" s="46"/>
      <c r="I9363" s="46"/>
    </row>
    <row r="9364" spans="8:9" ht="20.100000000000001" customHeight="1" x14ac:dyDescent="0.15">
      <c r="H9364" s="46"/>
      <c r="I9364" s="46"/>
    </row>
    <row r="9365" spans="8:9" ht="20.100000000000001" customHeight="1" x14ac:dyDescent="0.15">
      <c r="H9365" s="46"/>
      <c r="I9365" s="46"/>
    </row>
    <row r="9366" spans="8:9" ht="20.100000000000001" customHeight="1" x14ac:dyDescent="0.15">
      <c r="H9366" s="46"/>
      <c r="I9366" s="46"/>
    </row>
    <row r="9367" spans="8:9" ht="20.100000000000001" customHeight="1" x14ac:dyDescent="0.15">
      <c r="H9367" s="46"/>
      <c r="I9367" s="46"/>
    </row>
    <row r="9368" spans="8:9" ht="20.100000000000001" customHeight="1" x14ac:dyDescent="0.15">
      <c r="H9368" s="46"/>
      <c r="I9368" s="46"/>
    </row>
    <row r="9369" spans="8:9" ht="20.100000000000001" customHeight="1" x14ac:dyDescent="0.15">
      <c r="H9369" s="46"/>
      <c r="I9369" s="46"/>
    </row>
    <row r="9370" spans="8:9" ht="20.100000000000001" customHeight="1" x14ac:dyDescent="0.15">
      <c r="H9370" s="46"/>
      <c r="I9370" s="46"/>
    </row>
    <row r="9371" spans="8:9" ht="20.100000000000001" customHeight="1" x14ac:dyDescent="0.15">
      <c r="H9371" s="46"/>
      <c r="I9371" s="46"/>
    </row>
    <row r="9372" spans="8:9" ht="20.100000000000001" customHeight="1" x14ac:dyDescent="0.15">
      <c r="H9372" s="46"/>
      <c r="I9372" s="46"/>
    </row>
    <row r="9373" spans="8:9" ht="20.100000000000001" customHeight="1" x14ac:dyDescent="0.15">
      <c r="H9373" s="46"/>
      <c r="I9373" s="46"/>
    </row>
    <row r="9374" spans="8:9" ht="20.100000000000001" customHeight="1" x14ac:dyDescent="0.15">
      <c r="H9374" s="46"/>
      <c r="I9374" s="46"/>
    </row>
    <row r="9375" spans="8:9" ht="20.100000000000001" customHeight="1" x14ac:dyDescent="0.15">
      <c r="H9375" s="46"/>
      <c r="I9375" s="46"/>
    </row>
    <row r="9376" spans="8:9" ht="20.100000000000001" customHeight="1" x14ac:dyDescent="0.15">
      <c r="H9376" s="46"/>
      <c r="I9376" s="46"/>
    </row>
    <row r="9377" spans="8:9" ht="20.100000000000001" customHeight="1" x14ac:dyDescent="0.15">
      <c r="H9377" s="46"/>
      <c r="I9377" s="46"/>
    </row>
    <row r="9378" spans="8:9" ht="20.100000000000001" customHeight="1" x14ac:dyDescent="0.15">
      <c r="H9378" s="46"/>
      <c r="I9378" s="46"/>
    </row>
    <row r="9379" spans="8:9" ht="20.100000000000001" customHeight="1" x14ac:dyDescent="0.15">
      <c r="H9379" s="46"/>
      <c r="I9379" s="46"/>
    </row>
    <row r="9380" spans="8:9" ht="20.100000000000001" customHeight="1" x14ac:dyDescent="0.15">
      <c r="H9380" s="46"/>
      <c r="I9380" s="46"/>
    </row>
    <row r="9381" spans="8:9" ht="20.100000000000001" customHeight="1" x14ac:dyDescent="0.15">
      <c r="H9381" s="46"/>
      <c r="I9381" s="46"/>
    </row>
    <row r="9382" spans="8:9" ht="20.100000000000001" customHeight="1" x14ac:dyDescent="0.15">
      <c r="H9382" s="46"/>
      <c r="I9382" s="46"/>
    </row>
    <row r="9383" spans="8:9" ht="20.100000000000001" customHeight="1" x14ac:dyDescent="0.15">
      <c r="H9383" s="46"/>
      <c r="I9383" s="46"/>
    </row>
    <row r="9384" spans="8:9" ht="20.100000000000001" customHeight="1" x14ac:dyDescent="0.15">
      <c r="H9384" s="46"/>
      <c r="I9384" s="46"/>
    </row>
    <row r="9385" spans="8:9" ht="20.100000000000001" customHeight="1" x14ac:dyDescent="0.15">
      <c r="H9385" s="46"/>
      <c r="I9385" s="46"/>
    </row>
    <row r="9386" spans="8:9" ht="20.100000000000001" customHeight="1" x14ac:dyDescent="0.15">
      <c r="H9386" s="46"/>
      <c r="I9386" s="46"/>
    </row>
    <row r="9387" spans="8:9" ht="20.100000000000001" customHeight="1" x14ac:dyDescent="0.15">
      <c r="H9387" s="46"/>
      <c r="I9387" s="46"/>
    </row>
    <row r="9388" spans="8:9" ht="20.100000000000001" customHeight="1" x14ac:dyDescent="0.15">
      <c r="H9388" s="46"/>
      <c r="I9388" s="46"/>
    </row>
    <row r="9389" spans="8:9" ht="20.100000000000001" customHeight="1" x14ac:dyDescent="0.15">
      <c r="H9389" s="46"/>
      <c r="I9389" s="46"/>
    </row>
    <row r="9390" spans="8:9" ht="20.100000000000001" customHeight="1" x14ac:dyDescent="0.15">
      <c r="H9390" s="46"/>
      <c r="I9390" s="46"/>
    </row>
    <row r="9391" spans="8:9" ht="20.100000000000001" customHeight="1" x14ac:dyDescent="0.15">
      <c r="H9391" s="46"/>
      <c r="I9391" s="46"/>
    </row>
    <row r="9392" spans="8:9" ht="20.100000000000001" customHeight="1" x14ac:dyDescent="0.15">
      <c r="H9392" s="46"/>
      <c r="I9392" s="46"/>
    </row>
    <row r="9393" spans="8:9" ht="20.100000000000001" customHeight="1" x14ac:dyDescent="0.15">
      <c r="H9393" s="46"/>
      <c r="I9393" s="46"/>
    </row>
    <row r="9394" spans="8:9" ht="20.100000000000001" customHeight="1" x14ac:dyDescent="0.15">
      <c r="H9394" s="46"/>
      <c r="I9394" s="46"/>
    </row>
    <row r="9395" spans="8:9" ht="20.100000000000001" customHeight="1" x14ac:dyDescent="0.15">
      <c r="H9395" s="46"/>
      <c r="I9395" s="46"/>
    </row>
    <row r="9396" spans="8:9" ht="20.100000000000001" customHeight="1" x14ac:dyDescent="0.15">
      <c r="H9396" s="46"/>
      <c r="I9396" s="46"/>
    </row>
    <row r="9397" spans="8:9" ht="20.100000000000001" customHeight="1" x14ac:dyDescent="0.15">
      <c r="H9397" s="46"/>
      <c r="I9397" s="46"/>
    </row>
    <row r="9398" spans="8:9" ht="20.100000000000001" customHeight="1" x14ac:dyDescent="0.15">
      <c r="H9398" s="46"/>
      <c r="I9398" s="46"/>
    </row>
    <row r="9399" spans="8:9" ht="20.100000000000001" customHeight="1" x14ac:dyDescent="0.15">
      <c r="H9399" s="46"/>
      <c r="I9399" s="46"/>
    </row>
    <row r="9400" spans="8:9" ht="20.100000000000001" customHeight="1" x14ac:dyDescent="0.15">
      <c r="H9400" s="46"/>
      <c r="I9400" s="46"/>
    </row>
    <row r="9401" spans="8:9" ht="20.100000000000001" customHeight="1" x14ac:dyDescent="0.15">
      <c r="H9401" s="46"/>
      <c r="I9401" s="46"/>
    </row>
    <row r="9402" spans="8:9" ht="20.100000000000001" customHeight="1" x14ac:dyDescent="0.15">
      <c r="H9402" s="46"/>
      <c r="I9402" s="46"/>
    </row>
    <row r="9403" spans="8:9" ht="20.100000000000001" customHeight="1" x14ac:dyDescent="0.15">
      <c r="H9403" s="46"/>
      <c r="I9403" s="46"/>
    </row>
    <row r="9404" spans="8:9" ht="20.100000000000001" customHeight="1" x14ac:dyDescent="0.15">
      <c r="H9404" s="46"/>
      <c r="I9404" s="46"/>
    </row>
    <row r="9405" spans="8:9" ht="20.100000000000001" customHeight="1" x14ac:dyDescent="0.15">
      <c r="H9405" s="46"/>
      <c r="I9405" s="46"/>
    </row>
    <row r="9406" spans="8:9" ht="20.100000000000001" customHeight="1" x14ac:dyDescent="0.15">
      <c r="H9406" s="46"/>
      <c r="I9406" s="46"/>
    </row>
    <row r="9407" spans="8:9" ht="20.100000000000001" customHeight="1" x14ac:dyDescent="0.15">
      <c r="H9407" s="46"/>
      <c r="I9407" s="46"/>
    </row>
    <row r="9408" spans="8:9" ht="20.100000000000001" customHeight="1" x14ac:dyDescent="0.15">
      <c r="H9408" s="46"/>
      <c r="I9408" s="46"/>
    </row>
    <row r="9409" spans="8:9" ht="20.100000000000001" customHeight="1" x14ac:dyDescent="0.15">
      <c r="H9409" s="46"/>
      <c r="I9409" s="46"/>
    </row>
    <row r="9410" spans="8:9" ht="20.100000000000001" customHeight="1" x14ac:dyDescent="0.15">
      <c r="H9410" s="46"/>
      <c r="I9410" s="46"/>
    </row>
    <row r="9411" spans="8:9" ht="20.100000000000001" customHeight="1" x14ac:dyDescent="0.15">
      <c r="H9411" s="46"/>
      <c r="I9411" s="46"/>
    </row>
    <row r="9412" spans="8:9" ht="20.100000000000001" customHeight="1" x14ac:dyDescent="0.15">
      <c r="H9412" s="46"/>
      <c r="I9412" s="46"/>
    </row>
    <row r="9413" spans="8:9" ht="20.100000000000001" customHeight="1" x14ac:dyDescent="0.15">
      <c r="H9413" s="46"/>
      <c r="I9413" s="46"/>
    </row>
    <row r="9414" spans="8:9" ht="20.100000000000001" customHeight="1" x14ac:dyDescent="0.15">
      <c r="H9414" s="46"/>
      <c r="I9414" s="46"/>
    </row>
    <row r="9415" spans="8:9" ht="20.100000000000001" customHeight="1" x14ac:dyDescent="0.15">
      <c r="H9415" s="46"/>
      <c r="I9415" s="46"/>
    </row>
    <row r="9416" spans="8:9" ht="20.100000000000001" customHeight="1" x14ac:dyDescent="0.15">
      <c r="H9416" s="46"/>
      <c r="I9416" s="46"/>
    </row>
    <row r="9417" spans="8:9" ht="20.100000000000001" customHeight="1" x14ac:dyDescent="0.15">
      <c r="H9417" s="46"/>
      <c r="I9417" s="46"/>
    </row>
    <row r="9418" spans="8:9" ht="20.100000000000001" customHeight="1" x14ac:dyDescent="0.15">
      <c r="H9418" s="46"/>
      <c r="I9418" s="46"/>
    </row>
    <row r="9419" spans="8:9" ht="20.100000000000001" customHeight="1" x14ac:dyDescent="0.15">
      <c r="H9419" s="46"/>
      <c r="I9419" s="46"/>
    </row>
    <row r="9420" spans="8:9" ht="20.100000000000001" customHeight="1" x14ac:dyDescent="0.15">
      <c r="H9420" s="46"/>
      <c r="I9420" s="46"/>
    </row>
    <row r="9421" spans="8:9" ht="20.100000000000001" customHeight="1" x14ac:dyDescent="0.15">
      <c r="H9421" s="46"/>
      <c r="I9421" s="46"/>
    </row>
    <row r="9422" spans="8:9" ht="20.100000000000001" customHeight="1" x14ac:dyDescent="0.15">
      <c r="H9422" s="46"/>
      <c r="I9422" s="46"/>
    </row>
    <row r="9423" spans="8:9" ht="20.100000000000001" customHeight="1" x14ac:dyDescent="0.15">
      <c r="H9423" s="46"/>
      <c r="I9423" s="46"/>
    </row>
    <row r="9424" spans="8:9" ht="20.100000000000001" customHeight="1" x14ac:dyDescent="0.15">
      <c r="H9424" s="46"/>
      <c r="I9424" s="46"/>
    </row>
    <row r="9425" spans="8:9" ht="20.100000000000001" customHeight="1" x14ac:dyDescent="0.15">
      <c r="H9425" s="46"/>
      <c r="I9425" s="46"/>
    </row>
    <row r="9426" spans="8:9" ht="20.100000000000001" customHeight="1" x14ac:dyDescent="0.15">
      <c r="H9426" s="46"/>
      <c r="I9426" s="46"/>
    </row>
    <row r="9427" spans="8:9" ht="20.100000000000001" customHeight="1" x14ac:dyDescent="0.15">
      <c r="H9427" s="46"/>
      <c r="I9427" s="46"/>
    </row>
    <row r="9428" spans="8:9" ht="20.100000000000001" customHeight="1" x14ac:dyDescent="0.15">
      <c r="H9428" s="46"/>
      <c r="I9428" s="46"/>
    </row>
    <row r="9429" spans="8:9" ht="20.100000000000001" customHeight="1" x14ac:dyDescent="0.15">
      <c r="H9429" s="46"/>
      <c r="I9429" s="46"/>
    </row>
    <row r="9430" spans="8:9" ht="20.100000000000001" customHeight="1" x14ac:dyDescent="0.15">
      <c r="H9430" s="46"/>
      <c r="I9430" s="46"/>
    </row>
    <row r="9431" spans="8:9" ht="20.100000000000001" customHeight="1" x14ac:dyDescent="0.15">
      <c r="H9431" s="46"/>
      <c r="I9431" s="46"/>
    </row>
    <row r="9432" spans="8:9" ht="20.100000000000001" customHeight="1" x14ac:dyDescent="0.15">
      <c r="H9432" s="46"/>
      <c r="I9432" s="46"/>
    </row>
    <row r="9433" spans="8:9" ht="20.100000000000001" customHeight="1" x14ac:dyDescent="0.15">
      <c r="H9433" s="46"/>
      <c r="I9433" s="46"/>
    </row>
    <row r="9434" spans="8:9" ht="20.100000000000001" customHeight="1" x14ac:dyDescent="0.15">
      <c r="H9434" s="46"/>
      <c r="I9434" s="46"/>
    </row>
    <row r="9435" spans="8:9" ht="20.100000000000001" customHeight="1" x14ac:dyDescent="0.15">
      <c r="H9435" s="46"/>
      <c r="I9435" s="46"/>
    </row>
    <row r="9436" spans="8:9" ht="20.100000000000001" customHeight="1" x14ac:dyDescent="0.15">
      <c r="H9436" s="46"/>
      <c r="I9436" s="46"/>
    </row>
    <row r="9437" spans="8:9" ht="20.100000000000001" customHeight="1" x14ac:dyDescent="0.15">
      <c r="H9437" s="46"/>
      <c r="I9437" s="46"/>
    </row>
    <row r="9438" spans="8:9" ht="20.100000000000001" customHeight="1" x14ac:dyDescent="0.15">
      <c r="H9438" s="46"/>
      <c r="I9438" s="46"/>
    </row>
    <row r="9439" spans="8:9" ht="20.100000000000001" customHeight="1" x14ac:dyDescent="0.15">
      <c r="H9439" s="46"/>
      <c r="I9439" s="46"/>
    </row>
    <row r="9440" spans="8:9" ht="20.100000000000001" customHeight="1" x14ac:dyDescent="0.15">
      <c r="H9440" s="46"/>
      <c r="I9440" s="46"/>
    </row>
    <row r="9441" spans="8:9" ht="20.100000000000001" customHeight="1" x14ac:dyDescent="0.15">
      <c r="H9441" s="46"/>
      <c r="I9441" s="46"/>
    </row>
    <row r="9442" spans="8:9" ht="20.100000000000001" customHeight="1" x14ac:dyDescent="0.15">
      <c r="H9442" s="46"/>
      <c r="I9442" s="46"/>
    </row>
    <row r="9443" spans="8:9" ht="20.100000000000001" customHeight="1" x14ac:dyDescent="0.15">
      <c r="H9443" s="46"/>
      <c r="I9443" s="46"/>
    </row>
    <row r="9444" spans="8:9" ht="20.100000000000001" customHeight="1" x14ac:dyDescent="0.15">
      <c r="H9444" s="46"/>
      <c r="I9444" s="46"/>
    </row>
    <row r="9445" spans="8:9" ht="20.100000000000001" customHeight="1" x14ac:dyDescent="0.15">
      <c r="H9445" s="46"/>
      <c r="I9445" s="46"/>
    </row>
    <row r="9446" spans="8:9" ht="20.100000000000001" customHeight="1" x14ac:dyDescent="0.15">
      <c r="H9446" s="46"/>
      <c r="I9446" s="46"/>
    </row>
    <row r="9447" spans="8:9" ht="20.100000000000001" customHeight="1" x14ac:dyDescent="0.15">
      <c r="H9447" s="46"/>
      <c r="I9447" s="46"/>
    </row>
    <row r="9448" spans="8:9" ht="20.100000000000001" customHeight="1" x14ac:dyDescent="0.15">
      <c r="H9448" s="46"/>
      <c r="I9448" s="46"/>
    </row>
    <row r="9449" spans="8:9" ht="20.100000000000001" customHeight="1" x14ac:dyDescent="0.15">
      <c r="H9449" s="46"/>
      <c r="I9449" s="46"/>
    </row>
    <row r="9450" spans="8:9" ht="20.100000000000001" customHeight="1" x14ac:dyDescent="0.15">
      <c r="H9450" s="46"/>
      <c r="I9450" s="46"/>
    </row>
    <row r="9451" spans="8:9" ht="20.100000000000001" customHeight="1" x14ac:dyDescent="0.15">
      <c r="H9451" s="46"/>
      <c r="I9451" s="46"/>
    </row>
    <row r="9452" spans="8:9" ht="20.100000000000001" customHeight="1" x14ac:dyDescent="0.15">
      <c r="H9452" s="46"/>
      <c r="I9452" s="46"/>
    </row>
    <row r="9453" spans="8:9" ht="20.100000000000001" customHeight="1" x14ac:dyDescent="0.15">
      <c r="H9453" s="46"/>
      <c r="I9453" s="46"/>
    </row>
    <row r="9454" spans="8:9" ht="20.100000000000001" customHeight="1" x14ac:dyDescent="0.15">
      <c r="H9454" s="46"/>
      <c r="I9454" s="46"/>
    </row>
    <row r="9455" spans="8:9" ht="20.100000000000001" customHeight="1" x14ac:dyDescent="0.15">
      <c r="H9455" s="46"/>
      <c r="I9455" s="46"/>
    </row>
    <row r="9456" spans="8:9" ht="20.100000000000001" customHeight="1" x14ac:dyDescent="0.15">
      <c r="H9456" s="46"/>
      <c r="I9456" s="46"/>
    </row>
    <row r="9457" spans="8:9" ht="20.100000000000001" customHeight="1" x14ac:dyDescent="0.15">
      <c r="H9457" s="46"/>
      <c r="I9457" s="46"/>
    </row>
    <row r="9458" spans="8:9" ht="20.100000000000001" customHeight="1" x14ac:dyDescent="0.15">
      <c r="H9458" s="46"/>
      <c r="I9458" s="46"/>
    </row>
    <row r="9459" spans="8:9" ht="20.100000000000001" customHeight="1" x14ac:dyDescent="0.15">
      <c r="H9459" s="46"/>
      <c r="I9459" s="46"/>
    </row>
    <row r="9460" spans="8:9" ht="20.100000000000001" customHeight="1" x14ac:dyDescent="0.15">
      <c r="H9460" s="46"/>
      <c r="I9460" s="46"/>
    </row>
    <row r="9461" spans="8:9" ht="20.100000000000001" customHeight="1" x14ac:dyDescent="0.15">
      <c r="H9461" s="46"/>
      <c r="I9461" s="46"/>
    </row>
    <row r="9462" spans="8:9" ht="20.100000000000001" customHeight="1" x14ac:dyDescent="0.15">
      <c r="H9462" s="46"/>
      <c r="I9462" s="46"/>
    </row>
    <row r="9463" spans="8:9" ht="20.100000000000001" customHeight="1" x14ac:dyDescent="0.15">
      <c r="H9463" s="46"/>
      <c r="I9463" s="46"/>
    </row>
    <row r="9464" spans="8:9" ht="20.100000000000001" customHeight="1" x14ac:dyDescent="0.15">
      <c r="H9464" s="46"/>
      <c r="I9464" s="46"/>
    </row>
    <row r="9465" spans="8:9" ht="20.100000000000001" customHeight="1" x14ac:dyDescent="0.15">
      <c r="H9465" s="46"/>
      <c r="I9465" s="46"/>
    </row>
    <row r="9466" spans="8:9" ht="20.100000000000001" customHeight="1" x14ac:dyDescent="0.15">
      <c r="H9466" s="46"/>
      <c r="I9466" s="46"/>
    </row>
    <row r="9467" spans="8:9" ht="20.100000000000001" customHeight="1" x14ac:dyDescent="0.15">
      <c r="H9467" s="46"/>
      <c r="I9467" s="46"/>
    </row>
    <row r="9468" spans="8:9" ht="20.100000000000001" customHeight="1" x14ac:dyDescent="0.15">
      <c r="H9468" s="46"/>
      <c r="I9468" s="46"/>
    </row>
    <row r="9469" spans="8:9" ht="20.100000000000001" customHeight="1" x14ac:dyDescent="0.15">
      <c r="H9469" s="46"/>
      <c r="I9469" s="46"/>
    </row>
    <row r="9470" spans="8:9" ht="20.100000000000001" customHeight="1" x14ac:dyDescent="0.15">
      <c r="H9470" s="46"/>
      <c r="I9470" s="46"/>
    </row>
    <row r="9471" spans="8:9" ht="20.100000000000001" customHeight="1" x14ac:dyDescent="0.15">
      <c r="H9471" s="46"/>
      <c r="I9471" s="46"/>
    </row>
    <row r="9472" spans="8:9" ht="20.100000000000001" customHeight="1" x14ac:dyDescent="0.15">
      <c r="H9472" s="46"/>
      <c r="I9472" s="46"/>
    </row>
    <row r="9473" spans="8:9" ht="20.100000000000001" customHeight="1" x14ac:dyDescent="0.15">
      <c r="H9473" s="46"/>
      <c r="I9473" s="46"/>
    </row>
    <row r="9474" spans="8:9" ht="20.100000000000001" customHeight="1" x14ac:dyDescent="0.15">
      <c r="H9474" s="46"/>
      <c r="I9474" s="46"/>
    </row>
    <row r="9475" spans="8:9" ht="20.100000000000001" customHeight="1" x14ac:dyDescent="0.15">
      <c r="H9475" s="46"/>
      <c r="I9475" s="46"/>
    </row>
    <row r="9476" spans="8:9" ht="20.100000000000001" customHeight="1" x14ac:dyDescent="0.15">
      <c r="H9476" s="46"/>
      <c r="I9476" s="46"/>
    </row>
    <row r="9477" spans="8:9" ht="20.100000000000001" customHeight="1" x14ac:dyDescent="0.15">
      <c r="H9477" s="46"/>
      <c r="I9477" s="46"/>
    </row>
    <row r="9478" spans="8:9" ht="20.100000000000001" customHeight="1" x14ac:dyDescent="0.15">
      <c r="H9478" s="46"/>
      <c r="I9478" s="46"/>
    </row>
    <row r="9479" spans="8:9" ht="20.100000000000001" customHeight="1" x14ac:dyDescent="0.15">
      <c r="H9479" s="46"/>
      <c r="I9479" s="46"/>
    </row>
    <row r="9480" spans="8:9" ht="20.100000000000001" customHeight="1" x14ac:dyDescent="0.15">
      <c r="H9480" s="46"/>
      <c r="I9480" s="46"/>
    </row>
    <row r="9481" spans="8:9" ht="20.100000000000001" customHeight="1" x14ac:dyDescent="0.15">
      <c r="H9481" s="46"/>
      <c r="I9481" s="46"/>
    </row>
    <row r="9482" spans="8:9" ht="20.100000000000001" customHeight="1" x14ac:dyDescent="0.15">
      <c r="H9482" s="46"/>
      <c r="I9482" s="46"/>
    </row>
    <row r="9483" spans="8:9" ht="20.100000000000001" customHeight="1" x14ac:dyDescent="0.15">
      <c r="H9483" s="46"/>
      <c r="I9483" s="46"/>
    </row>
    <row r="9484" spans="8:9" ht="20.100000000000001" customHeight="1" x14ac:dyDescent="0.15">
      <c r="H9484" s="46"/>
      <c r="I9484" s="46"/>
    </row>
    <row r="9485" spans="8:9" ht="20.100000000000001" customHeight="1" x14ac:dyDescent="0.15">
      <c r="H9485" s="46"/>
      <c r="I9485" s="46"/>
    </row>
    <row r="9486" spans="8:9" ht="20.100000000000001" customHeight="1" x14ac:dyDescent="0.15">
      <c r="H9486" s="46"/>
      <c r="I9486" s="46"/>
    </row>
    <row r="9487" spans="8:9" ht="20.100000000000001" customHeight="1" x14ac:dyDescent="0.15">
      <c r="H9487" s="46"/>
      <c r="I9487" s="46"/>
    </row>
    <row r="9488" spans="8:9" ht="20.100000000000001" customHeight="1" x14ac:dyDescent="0.15">
      <c r="H9488" s="46"/>
      <c r="I9488" s="46"/>
    </row>
    <row r="9489" spans="8:9" ht="20.100000000000001" customHeight="1" x14ac:dyDescent="0.15">
      <c r="H9489" s="46"/>
      <c r="I9489" s="46"/>
    </row>
    <row r="9490" spans="8:9" ht="20.100000000000001" customHeight="1" x14ac:dyDescent="0.15">
      <c r="H9490" s="46"/>
      <c r="I9490" s="46"/>
    </row>
    <row r="9491" spans="8:9" ht="20.100000000000001" customHeight="1" x14ac:dyDescent="0.15">
      <c r="H9491" s="46"/>
      <c r="I9491" s="46"/>
    </row>
    <row r="9492" spans="8:9" ht="20.100000000000001" customHeight="1" x14ac:dyDescent="0.15">
      <c r="H9492" s="46"/>
      <c r="I9492" s="46"/>
    </row>
    <row r="9493" spans="8:9" ht="20.100000000000001" customHeight="1" x14ac:dyDescent="0.15">
      <c r="H9493" s="46"/>
      <c r="I9493" s="46"/>
    </row>
    <row r="9494" spans="8:9" ht="20.100000000000001" customHeight="1" x14ac:dyDescent="0.15">
      <c r="H9494" s="46"/>
      <c r="I9494" s="46"/>
    </row>
    <row r="9495" spans="8:9" ht="20.100000000000001" customHeight="1" x14ac:dyDescent="0.15">
      <c r="H9495" s="46"/>
      <c r="I9495" s="46"/>
    </row>
    <row r="9496" spans="8:9" ht="20.100000000000001" customHeight="1" x14ac:dyDescent="0.15">
      <c r="H9496" s="46"/>
      <c r="I9496" s="46"/>
    </row>
    <row r="9497" spans="8:9" ht="20.100000000000001" customHeight="1" x14ac:dyDescent="0.15">
      <c r="H9497" s="46"/>
      <c r="I9497" s="46"/>
    </row>
    <row r="9498" spans="8:9" ht="20.100000000000001" customHeight="1" x14ac:dyDescent="0.15">
      <c r="H9498" s="46"/>
      <c r="I9498" s="46"/>
    </row>
    <row r="9499" spans="8:9" ht="20.100000000000001" customHeight="1" x14ac:dyDescent="0.15">
      <c r="H9499" s="46"/>
      <c r="I9499" s="46"/>
    </row>
    <row r="9500" spans="8:9" ht="20.100000000000001" customHeight="1" x14ac:dyDescent="0.15">
      <c r="H9500" s="46"/>
      <c r="I9500" s="46"/>
    </row>
    <row r="9501" spans="8:9" ht="20.100000000000001" customHeight="1" x14ac:dyDescent="0.15">
      <c r="H9501" s="46"/>
      <c r="I9501" s="46"/>
    </row>
    <row r="9502" spans="8:9" ht="20.100000000000001" customHeight="1" x14ac:dyDescent="0.15">
      <c r="H9502" s="46"/>
      <c r="I9502" s="46"/>
    </row>
    <row r="9503" spans="8:9" ht="20.100000000000001" customHeight="1" x14ac:dyDescent="0.15">
      <c r="H9503" s="46"/>
      <c r="I9503" s="46"/>
    </row>
    <row r="9504" spans="8:9" ht="20.100000000000001" customHeight="1" x14ac:dyDescent="0.15">
      <c r="H9504" s="46"/>
      <c r="I9504" s="46"/>
    </row>
    <row r="9505" spans="8:9" ht="20.100000000000001" customHeight="1" x14ac:dyDescent="0.15">
      <c r="H9505" s="46"/>
      <c r="I9505" s="46"/>
    </row>
    <row r="9506" spans="8:9" ht="20.100000000000001" customHeight="1" x14ac:dyDescent="0.15">
      <c r="H9506" s="46"/>
      <c r="I9506" s="46"/>
    </row>
    <row r="9507" spans="8:9" ht="20.100000000000001" customHeight="1" x14ac:dyDescent="0.15">
      <c r="H9507" s="46"/>
      <c r="I9507" s="46"/>
    </row>
    <row r="9508" spans="8:9" ht="20.100000000000001" customHeight="1" x14ac:dyDescent="0.15">
      <c r="H9508" s="46"/>
      <c r="I9508" s="46"/>
    </row>
    <row r="9509" spans="8:9" ht="20.100000000000001" customHeight="1" x14ac:dyDescent="0.15">
      <c r="H9509" s="46"/>
      <c r="I9509" s="46"/>
    </row>
    <row r="9510" spans="8:9" ht="20.100000000000001" customHeight="1" x14ac:dyDescent="0.15">
      <c r="H9510" s="46"/>
      <c r="I9510" s="46"/>
    </row>
    <row r="9511" spans="8:9" ht="20.100000000000001" customHeight="1" x14ac:dyDescent="0.15">
      <c r="H9511" s="46"/>
      <c r="I9511" s="46"/>
    </row>
    <row r="9512" spans="8:9" ht="20.100000000000001" customHeight="1" x14ac:dyDescent="0.15">
      <c r="H9512" s="46"/>
      <c r="I9512" s="46"/>
    </row>
    <row r="9513" spans="8:9" ht="20.100000000000001" customHeight="1" x14ac:dyDescent="0.15">
      <c r="H9513" s="46"/>
      <c r="I9513" s="46"/>
    </row>
    <row r="9514" spans="8:9" ht="20.100000000000001" customHeight="1" x14ac:dyDescent="0.15">
      <c r="H9514" s="46"/>
      <c r="I9514" s="46"/>
    </row>
    <row r="9515" spans="8:9" ht="20.100000000000001" customHeight="1" x14ac:dyDescent="0.15">
      <c r="H9515" s="46"/>
      <c r="I9515" s="46"/>
    </row>
    <row r="9516" spans="8:9" ht="20.100000000000001" customHeight="1" x14ac:dyDescent="0.15">
      <c r="H9516" s="46"/>
      <c r="I9516" s="46"/>
    </row>
    <row r="9517" spans="8:9" ht="20.100000000000001" customHeight="1" x14ac:dyDescent="0.15">
      <c r="H9517" s="46"/>
      <c r="I9517" s="46"/>
    </row>
    <row r="9518" spans="8:9" ht="20.100000000000001" customHeight="1" x14ac:dyDescent="0.15">
      <c r="H9518" s="46"/>
      <c r="I9518" s="46"/>
    </row>
    <row r="9519" spans="8:9" ht="20.100000000000001" customHeight="1" x14ac:dyDescent="0.15">
      <c r="H9519" s="46"/>
      <c r="I9519" s="46"/>
    </row>
    <row r="9520" spans="8:9" ht="20.100000000000001" customHeight="1" x14ac:dyDescent="0.15">
      <c r="H9520" s="46"/>
      <c r="I9520" s="46"/>
    </row>
    <row r="9521" spans="8:9" ht="20.100000000000001" customHeight="1" x14ac:dyDescent="0.15">
      <c r="H9521" s="46"/>
      <c r="I9521" s="46"/>
    </row>
    <row r="9522" spans="8:9" ht="20.100000000000001" customHeight="1" x14ac:dyDescent="0.15">
      <c r="H9522" s="46"/>
      <c r="I9522" s="46"/>
    </row>
    <row r="9523" spans="8:9" ht="20.100000000000001" customHeight="1" x14ac:dyDescent="0.15">
      <c r="H9523" s="46"/>
      <c r="I9523" s="46"/>
    </row>
    <row r="9524" spans="8:9" ht="20.100000000000001" customHeight="1" x14ac:dyDescent="0.15">
      <c r="H9524" s="46"/>
      <c r="I9524" s="46"/>
    </row>
    <row r="9525" spans="8:9" ht="20.100000000000001" customHeight="1" x14ac:dyDescent="0.15">
      <c r="H9525" s="46"/>
      <c r="I9525" s="46"/>
    </row>
    <row r="9526" spans="8:9" ht="20.100000000000001" customHeight="1" x14ac:dyDescent="0.15">
      <c r="H9526" s="46"/>
      <c r="I9526" s="46"/>
    </row>
    <row r="9527" spans="8:9" ht="20.100000000000001" customHeight="1" x14ac:dyDescent="0.15">
      <c r="H9527" s="46"/>
      <c r="I9527" s="46"/>
    </row>
    <row r="9528" spans="8:9" ht="20.100000000000001" customHeight="1" x14ac:dyDescent="0.15">
      <c r="H9528" s="46"/>
      <c r="I9528" s="46"/>
    </row>
    <row r="9529" spans="8:9" ht="20.100000000000001" customHeight="1" x14ac:dyDescent="0.15">
      <c r="H9529" s="46"/>
      <c r="I9529" s="46"/>
    </row>
    <row r="9530" spans="8:9" ht="20.100000000000001" customHeight="1" x14ac:dyDescent="0.15">
      <c r="H9530" s="46"/>
      <c r="I9530" s="46"/>
    </row>
    <row r="9531" spans="8:9" ht="20.100000000000001" customHeight="1" x14ac:dyDescent="0.15">
      <c r="H9531" s="46"/>
      <c r="I9531" s="46"/>
    </row>
    <row r="9532" spans="8:9" ht="20.100000000000001" customHeight="1" x14ac:dyDescent="0.15">
      <c r="H9532" s="46"/>
      <c r="I9532" s="46"/>
    </row>
    <row r="9533" spans="8:9" ht="20.100000000000001" customHeight="1" x14ac:dyDescent="0.15">
      <c r="H9533" s="46"/>
      <c r="I9533" s="46"/>
    </row>
    <row r="9534" spans="8:9" ht="20.100000000000001" customHeight="1" x14ac:dyDescent="0.15">
      <c r="H9534" s="46"/>
      <c r="I9534" s="46"/>
    </row>
    <row r="9535" spans="8:9" ht="20.100000000000001" customHeight="1" x14ac:dyDescent="0.15">
      <c r="H9535" s="46"/>
      <c r="I9535" s="46"/>
    </row>
    <row r="9536" spans="8:9" ht="20.100000000000001" customHeight="1" x14ac:dyDescent="0.15">
      <c r="H9536" s="46"/>
      <c r="I9536" s="46"/>
    </row>
    <row r="9537" spans="8:9" ht="20.100000000000001" customHeight="1" x14ac:dyDescent="0.15">
      <c r="H9537" s="46"/>
      <c r="I9537" s="46"/>
    </row>
    <row r="9538" spans="8:9" ht="20.100000000000001" customHeight="1" x14ac:dyDescent="0.15">
      <c r="H9538" s="46"/>
      <c r="I9538" s="46"/>
    </row>
    <row r="9539" spans="8:9" ht="20.100000000000001" customHeight="1" x14ac:dyDescent="0.15">
      <c r="H9539" s="46"/>
      <c r="I9539" s="46"/>
    </row>
    <row r="9540" spans="8:9" ht="20.100000000000001" customHeight="1" x14ac:dyDescent="0.15">
      <c r="H9540" s="46"/>
      <c r="I9540" s="46"/>
    </row>
    <row r="9541" spans="8:9" ht="20.100000000000001" customHeight="1" x14ac:dyDescent="0.15">
      <c r="H9541" s="46"/>
      <c r="I9541" s="46"/>
    </row>
    <row r="9542" spans="8:9" ht="20.100000000000001" customHeight="1" x14ac:dyDescent="0.15">
      <c r="H9542" s="46"/>
      <c r="I9542" s="46"/>
    </row>
    <row r="9543" spans="8:9" ht="20.100000000000001" customHeight="1" x14ac:dyDescent="0.15">
      <c r="H9543" s="46"/>
      <c r="I9543" s="46"/>
    </row>
    <row r="9544" spans="8:9" ht="20.100000000000001" customHeight="1" x14ac:dyDescent="0.15">
      <c r="H9544" s="46"/>
      <c r="I9544" s="46"/>
    </row>
    <row r="9545" spans="8:9" ht="20.100000000000001" customHeight="1" x14ac:dyDescent="0.15">
      <c r="H9545" s="46"/>
      <c r="I9545" s="46"/>
    </row>
    <row r="9546" spans="8:9" ht="20.100000000000001" customHeight="1" x14ac:dyDescent="0.15">
      <c r="H9546" s="46"/>
      <c r="I9546" s="46"/>
    </row>
    <row r="9547" spans="8:9" ht="20.100000000000001" customHeight="1" x14ac:dyDescent="0.15">
      <c r="H9547" s="46"/>
      <c r="I9547" s="46"/>
    </row>
    <row r="9548" spans="8:9" ht="20.100000000000001" customHeight="1" x14ac:dyDescent="0.15">
      <c r="H9548" s="46"/>
      <c r="I9548" s="46"/>
    </row>
    <row r="9549" spans="8:9" ht="20.100000000000001" customHeight="1" x14ac:dyDescent="0.15">
      <c r="H9549" s="46"/>
      <c r="I9549" s="46"/>
    </row>
    <row r="9550" spans="8:9" ht="20.100000000000001" customHeight="1" x14ac:dyDescent="0.15">
      <c r="H9550" s="46"/>
      <c r="I9550" s="46"/>
    </row>
    <row r="9551" spans="8:9" ht="20.100000000000001" customHeight="1" x14ac:dyDescent="0.15">
      <c r="H9551" s="46"/>
      <c r="I9551" s="46"/>
    </row>
    <row r="9552" spans="8:9" ht="20.100000000000001" customHeight="1" x14ac:dyDescent="0.15">
      <c r="H9552" s="46"/>
      <c r="I9552" s="46"/>
    </row>
    <row r="9553" spans="8:9" ht="20.100000000000001" customHeight="1" x14ac:dyDescent="0.15">
      <c r="H9553" s="46"/>
      <c r="I9553" s="46"/>
    </row>
    <row r="9554" spans="8:9" ht="20.100000000000001" customHeight="1" x14ac:dyDescent="0.15">
      <c r="H9554" s="46"/>
      <c r="I9554" s="46"/>
    </row>
    <row r="9555" spans="8:9" ht="20.100000000000001" customHeight="1" x14ac:dyDescent="0.15">
      <c r="H9555" s="46"/>
      <c r="I9555" s="46"/>
    </row>
    <row r="9556" spans="8:9" ht="20.100000000000001" customHeight="1" x14ac:dyDescent="0.15">
      <c r="H9556" s="46"/>
      <c r="I9556" s="46"/>
    </row>
    <row r="9557" spans="8:9" ht="20.100000000000001" customHeight="1" x14ac:dyDescent="0.15">
      <c r="H9557" s="46"/>
      <c r="I9557" s="46"/>
    </row>
    <row r="9558" spans="8:9" ht="20.100000000000001" customHeight="1" x14ac:dyDescent="0.15">
      <c r="H9558" s="46"/>
      <c r="I9558" s="46"/>
    </row>
    <row r="9559" spans="8:9" ht="20.100000000000001" customHeight="1" x14ac:dyDescent="0.15">
      <c r="H9559" s="46"/>
      <c r="I9559" s="46"/>
    </row>
    <row r="9560" spans="8:9" ht="20.100000000000001" customHeight="1" x14ac:dyDescent="0.15">
      <c r="H9560" s="46"/>
      <c r="I9560" s="46"/>
    </row>
    <row r="9561" spans="8:9" ht="20.100000000000001" customHeight="1" x14ac:dyDescent="0.15">
      <c r="H9561" s="46"/>
      <c r="I9561" s="46"/>
    </row>
    <row r="9562" spans="8:9" ht="20.100000000000001" customHeight="1" x14ac:dyDescent="0.15">
      <c r="H9562" s="46"/>
      <c r="I9562" s="46"/>
    </row>
    <row r="9563" spans="8:9" ht="20.100000000000001" customHeight="1" x14ac:dyDescent="0.15">
      <c r="H9563" s="46"/>
      <c r="I9563" s="46"/>
    </row>
    <row r="9564" spans="8:9" ht="20.100000000000001" customHeight="1" x14ac:dyDescent="0.15">
      <c r="H9564" s="46"/>
      <c r="I9564" s="46"/>
    </row>
    <row r="9565" spans="8:9" ht="20.100000000000001" customHeight="1" x14ac:dyDescent="0.15">
      <c r="H9565" s="46"/>
      <c r="I9565" s="46"/>
    </row>
    <row r="9566" spans="8:9" ht="20.100000000000001" customHeight="1" x14ac:dyDescent="0.15">
      <c r="H9566" s="46"/>
      <c r="I9566" s="46"/>
    </row>
    <row r="9567" spans="8:9" ht="20.100000000000001" customHeight="1" x14ac:dyDescent="0.15">
      <c r="H9567" s="46"/>
      <c r="I9567" s="46"/>
    </row>
    <row r="9568" spans="8:9" ht="20.100000000000001" customHeight="1" x14ac:dyDescent="0.15">
      <c r="H9568" s="46"/>
      <c r="I9568" s="46"/>
    </row>
    <row r="9569" spans="8:9" ht="20.100000000000001" customHeight="1" x14ac:dyDescent="0.15">
      <c r="H9569" s="46"/>
      <c r="I9569" s="46"/>
    </row>
    <row r="9570" spans="8:9" ht="20.100000000000001" customHeight="1" x14ac:dyDescent="0.15">
      <c r="H9570" s="46"/>
      <c r="I9570" s="46"/>
    </row>
    <row r="9571" spans="8:9" ht="20.100000000000001" customHeight="1" x14ac:dyDescent="0.15">
      <c r="H9571" s="46"/>
      <c r="I9571" s="46"/>
    </row>
    <row r="9572" spans="8:9" ht="20.100000000000001" customHeight="1" x14ac:dyDescent="0.15">
      <c r="H9572" s="46"/>
      <c r="I9572" s="46"/>
    </row>
    <row r="9573" spans="8:9" ht="20.100000000000001" customHeight="1" x14ac:dyDescent="0.15">
      <c r="H9573" s="46"/>
      <c r="I9573" s="46"/>
    </row>
    <row r="9574" spans="8:9" ht="20.100000000000001" customHeight="1" x14ac:dyDescent="0.15">
      <c r="H9574" s="46"/>
      <c r="I9574" s="46"/>
    </row>
    <row r="9575" spans="8:9" ht="20.100000000000001" customHeight="1" x14ac:dyDescent="0.15">
      <c r="H9575" s="46"/>
      <c r="I9575" s="46"/>
    </row>
    <row r="9576" spans="8:9" ht="20.100000000000001" customHeight="1" x14ac:dyDescent="0.15">
      <c r="H9576" s="46"/>
      <c r="I9576" s="46"/>
    </row>
    <row r="9577" spans="8:9" ht="20.100000000000001" customHeight="1" x14ac:dyDescent="0.15">
      <c r="H9577" s="46"/>
      <c r="I9577" s="46"/>
    </row>
    <row r="9578" spans="8:9" ht="20.100000000000001" customHeight="1" x14ac:dyDescent="0.15">
      <c r="H9578" s="46"/>
      <c r="I9578" s="46"/>
    </row>
    <row r="9579" spans="8:9" ht="20.100000000000001" customHeight="1" x14ac:dyDescent="0.15">
      <c r="H9579" s="46"/>
      <c r="I9579" s="46"/>
    </row>
    <row r="9580" spans="8:9" ht="20.100000000000001" customHeight="1" x14ac:dyDescent="0.15">
      <c r="H9580" s="46"/>
      <c r="I9580" s="46"/>
    </row>
    <row r="9581" spans="8:9" ht="20.100000000000001" customHeight="1" x14ac:dyDescent="0.15">
      <c r="H9581" s="46"/>
      <c r="I9581" s="46"/>
    </row>
    <row r="9582" spans="8:9" ht="20.100000000000001" customHeight="1" x14ac:dyDescent="0.15">
      <c r="H9582" s="46"/>
      <c r="I9582" s="46"/>
    </row>
    <row r="9583" spans="8:9" ht="20.100000000000001" customHeight="1" x14ac:dyDescent="0.15">
      <c r="H9583" s="46"/>
      <c r="I9583" s="46"/>
    </row>
    <row r="9584" spans="8:9" ht="20.100000000000001" customHeight="1" x14ac:dyDescent="0.15">
      <c r="H9584" s="46"/>
      <c r="I9584" s="46"/>
    </row>
    <row r="9585" spans="8:9" ht="20.100000000000001" customHeight="1" x14ac:dyDescent="0.15">
      <c r="H9585" s="46"/>
      <c r="I9585" s="46"/>
    </row>
    <row r="9586" spans="8:9" ht="20.100000000000001" customHeight="1" x14ac:dyDescent="0.15">
      <c r="H9586" s="46"/>
      <c r="I9586" s="46"/>
    </row>
    <row r="9587" spans="8:9" ht="20.100000000000001" customHeight="1" x14ac:dyDescent="0.15">
      <c r="H9587" s="45"/>
      <c r="I9587" s="45"/>
    </row>
    <row r="9588" spans="8:9" ht="20.100000000000001" customHeight="1" x14ac:dyDescent="0.15">
      <c r="H9588" s="45"/>
      <c r="I9588" s="45"/>
    </row>
    <row r="9589" spans="8:9" ht="20.100000000000001" customHeight="1" x14ac:dyDescent="0.15">
      <c r="H9589" s="45"/>
      <c r="I9589" s="45"/>
    </row>
    <row r="9590" spans="8:9" ht="20.100000000000001" customHeight="1" x14ac:dyDescent="0.15">
      <c r="H9590" s="45"/>
      <c r="I9590" s="45"/>
    </row>
    <row r="9591" spans="8:9" ht="20.100000000000001" customHeight="1" x14ac:dyDescent="0.15">
      <c r="H9591" s="45"/>
      <c r="I9591" s="45"/>
    </row>
    <row r="9592" spans="8:9" ht="20.100000000000001" customHeight="1" x14ac:dyDescent="0.15">
      <c r="H9592" s="45"/>
      <c r="I9592" s="45"/>
    </row>
    <row r="9593" spans="8:9" ht="20.100000000000001" customHeight="1" x14ac:dyDescent="0.15">
      <c r="H9593" s="45"/>
      <c r="I9593" s="45"/>
    </row>
    <row r="9594" spans="8:9" ht="20.100000000000001" customHeight="1" x14ac:dyDescent="0.15">
      <c r="H9594" s="45"/>
      <c r="I9594" s="45"/>
    </row>
    <row r="9595" spans="8:9" ht="20.100000000000001" customHeight="1" x14ac:dyDescent="0.15">
      <c r="H9595" s="45"/>
      <c r="I9595" s="45"/>
    </row>
    <row r="9596" spans="8:9" ht="20.100000000000001" customHeight="1" x14ac:dyDescent="0.15">
      <c r="H9596" s="45"/>
      <c r="I9596" s="45"/>
    </row>
    <row r="9597" spans="8:9" ht="20.100000000000001" customHeight="1" x14ac:dyDescent="0.15">
      <c r="H9597" s="45"/>
      <c r="I9597" s="45"/>
    </row>
    <row r="9598" spans="8:9" ht="20.100000000000001" customHeight="1" x14ac:dyDescent="0.15">
      <c r="H9598" s="45"/>
      <c r="I9598" s="45"/>
    </row>
    <row r="9599" spans="8:9" ht="20.100000000000001" customHeight="1" x14ac:dyDescent="0.15">
      <c r="H9599" s="45"/>
      <c r="I9599" s="45"/>
    </row>
    <row r="9600" spans="8:9" ht="20.100000000000001" customHeight="1" x14ac:dyDescent="0.15">
      <c r="H9600" s="45"/>
      <c r="I9600" s="45"/>
    </row>
    <row r="9601" spans="8:9" ht="20.100000000000001" customHeight="1" x14ac:dyDescent="0.15">
      <c r="H9601" s="45"/>
      <c r="I9601" s="45"/>
    </row>
    <row r="9602" spans="8:9" ht="20.100000000000001" customHeight="1" x14ac:dyDescent="0.15">
      <c r="H9602" s="45"/>
      <c r="I9602" s="45"/>
    </row>
    <row r="9603" spans="8:9" ht="20.100000000000001" customHeight="1" x14ac:dyDescent="0.15">
      <c r="H9603" s="45"/>
      <c r="I9603" s="45"/>
    </row>
    <row r="9604" spans="8:9" ht="20.100000000000001" customHeight="1" x14ac:dyDescent="0.15">
      <c r="H9604" s="45"/>
      <c r="I9604" s="45"/>
    </row>
    <row r="9605" spans="8:9" ht="20.100000000000001" customHeight="1" x14ac:dyDescent="0.15">
      <c r="H9605" s="45"/>
      <c r="I9605" s="45"/>
    </row>
    <row r="9606" spans="8:9" ht="20.100000000000001" customHeight="1" x14ac:dyDescent="0.15">
      <c r="H9606" s="45"/>
      <c r="I9606" s="45"/>
    </row>
    <row r="9607" spans="8:9" ht="20.100000000000001" customHeight="1" x14ac:dyDescent="0.15">
      <c r="H9607" s="45"/>
      <c r="I9607" s="45"/>
    </row>
    <row r="9608" spans="8:9" ht="20.100000000000001" customHeight="1" x14ac:dyDescent="0.15">
      <c r="H9608" s="45"/>
      <c r="I9608" s="45"/>
    </row>
    <row r="9609" spans="8:9" ht="20.100000000000001" customHeight="1" x14ac:dyDescent="0.15">
      <c r="H9609" s="45"/>
      <c r="I9609" s="45"/>
    </row>
    <row r="9610" spans="8:9" ht="20.100000000000001" customHeight="1" x14ac:dyDescent="0.15">
      <c r="H9610" s="45"/>
      <c r="I9610" s="45"/>
    </row>
    <row r="9611" spans="8:9" ht="20.100000000000001" customHeight="1" x14ac:dyDescent="0.15">
      <c r="H9611" s="45"/>
      <c r="I9611" s="45"/>
    </row>
    <row r="9612" spans="8:9" ht="20.100000000000001" customHeight="1" x14ac:dyDescent="0.15">
      <c r="H9612" s="45"/>
      <c r="I9612" s="45"/>
    </row>
    <row r="9613" spans="8:9" ht="20.100000000000001" customHeight="1" x14ac:dyDescent="0.15">
      <c r="H9613" s="45"/>
      <c r="I9613" s="45"/>
    </row>
    <row r="9614" spans="8:9" ht="20.100000000000001" customHeight="1" x14ac:dyDescent="0.15">
      <c r="H9614" s="45"/>
      <c r="I9614" s="45"/>
    </row>
    <row r="9615" spans="8:9" ht="20.100000000000001" customHeight="1" x14ac:dyDescent="0.15">
      <c r="H9615" s="45"/>
      <c r="I9615" s="45"/>
    </row>
    <row r="9616" spans="8:9" ht="20.100000000000001" customHeight="1" x14ac:dyDescent="0.15">
      <c r="H9616" s="45"/>
      <c r="I9616" s="45"/>
    </row>
    <row r="9617" spans="8:9" ht="20.100000000000001" customHeight="1" x14ac:dyDescent="0.15">
      <c r="H9617" s="45"/>
      <c r="I9617" s="45"/>
    </row>
    <row r="9618" spans="8:9" ht="20.100000000000001" customHeight="1" x14ac:dyDescent="0.15">
      <c r="H9618" s="45"/>
      <c r="I9618" s="45"/>
    </row>
    <row r="9619" spans="8:9" ht="20.100000000000001" customHeight="1" x14ac:dyDescent="0.15">
      <c r="H9619" s="45"/>
      <c r="I9619" s="45"/>
    </row>
    <row r="9620" spans="8:9" ht="20.100000000000001" customHeight="1" x14ac:dyDescent="0.15">
      <c r="H9620" s="45"/>
      <c r="I9620" s="45"/>
    </row>
    <row r="9621" spans="8:9" ht="20.100000000000001" customHeight="1" x14ac:dyDescent="0.15">
      <c r="H9621" s="45"/>
      <c r="I9621" s="45"/>
    </row>
    <row r="9622" spans="8:9" ht="20.100000000000001" customHeight="1" x14ac:dyDescent="0.15">
      <c r="H9622" s="45"/>
      <c r="I9622" s="45"/>
    </row>
    <row r="9623" spans="8:9" ht="20.100000000000001" customHeight="1" x14ac:dyDescent="0.15">
      <c r="H9623" s="45"/>
      <c r="I9623" s="45"/>
    </row>
    <row r="9624" spans="8:9" ht="20.100000000000001" customHeight="1" x14ac:dyDescent="0.15">
      <c r="H9624" s="45"/>
      <c r="I9624" s="45"/>
    </row>
    <row r="9625" spans="8:9" ht="20.100000000000001" customHeight="1" x14ac:dyDescent="0.15">
      <c r="H9625" s="45"/>
      <c r="I9625" s="45"/>
    </row>
    <row r="9626" spans="8:9" ht="20.100000000000001" customHeight="1" x14ac:dyDescent="0.15">
      <c r="H9626" s="45"/>
      <c r="I9626" s="45"/>
    </row>
    <row r="9627" spans="8:9" ht="20.100000000000001" customHeight="1" x14ac:dyDescent="0.15">
      <c r="H9627" s="45"/>
      <c r="I9627" s="45"/>
    </row>
    <row r="9628" spans="8:9" ht="20.100000000000001" customHeight="1" x14ac:dyDescent="0.15">
      <c r="H9628" s="45"/>
      <c r="I9628" s="45"/>
    </row>
    <row r="9629" spans="8:9" ht="20.100000000000001" customHeight="1" x14ac:dyDescent="0.15">
      <c r="H9629" s="45"/>
      <c r="I9629" s="45"/>
    </row>
    <row r="9630" spans="8:9" ht="20.100000000000001" customHeight="1" x14ac:dyDescent="0.15">
      <c r="H9630" s="45"/>
      <c r="I9630" s="45"/>
    </row>
    <row r="9631" spans="8:9" ht="20.100000000000001" customHeight="1" x14ac:dyDescent="0.15">
      <c r="H9631" s="45"/>
      <c r="I9631" s="45"/>
    </row>
    <row r="9632" spans="8:9" ht="20.100000000000001" customHeight="1" x14ac:dyDescent="0.15">
      <c r="H9632" s="45"/>
      <c r="I9632" s="45"/>
    </row>
    <row r="9633" spans="8:9" ht="20.100000000000001" customHeight="1" x14ac:dyDescent="0.15">
      <c r="H9633" s="45"/>
      <c r="I9633" s="45"/>
    </row>
    <row r="9634" spans="8:9" ht="20.100000000000001" customHeight="1" x14ac:dyDescent="0.15">
      <c r="H9634" s="45"/>
      <c r="I9634" s="45"/>
    </row>
    <row r="9635" spans="8:9" ht="20.100000000000001" customHeight="1" x14ac:dyDescent="0.15">
      <c r="H9635" s="45"/>
      <c r="I9635" s="45"/>
    </row>
    <row r="9636" spans="8:9" ht="20.100000000000001" customHeight="1" x14ac:dyDescent="0.15">
      <c r="H9636" s="45"/>
      <c r="I9636" s="45"/>
    </row>
    <row r="9637" spans="8:9" ht="20.100000000000001" customHeight="1" x14ac:dyDescent="0.15">
      <c r="H9637" s="45"/>
      <c r="I9637" s="45"/>
    </row>
    <row r="9638" spans="8:9" ht="20.100000000000001" customHeight="1" x14ac:dyDescent="0.15">
      <c r="H9638" s="45"/>
      <c r="I9638" s="45"/>
    </row>
    <row r="9639" spans="8:9" ht="20.100000000000001" customHeight="1" x14ac:dyDescent="0.15">
      <c r="H9639" s="45"/>
      <c r="I9639" s="45"/>
    </row>
    <row r="9640" spans="8:9" ht="20.100000000000001" customHeight="1" x14ac:dyDescent="0.15">
      <c r="H9640" s="45"/>
      <c r="I9640" s="45"/>
    </row>
    <row r="9641" spans="8:9" ht="20.100000000000001" customHeight="1" x14ac:dyDescent="0.15">
      <c r="H9641" s="45"/>
      <c r="I9641" s="45"/>
    </row>
    <row r="9642" spans="8:9" ht="20.100000000000001" customHeight="1" x14ac:dyDescent="0.15">
      <c r="H9642" s="45"/>
      <c r="I9642" s="45"/>
    </row>
    <row r="9643" spans="8:9" ht="20.100000000000001" customHeight="1" x14ac:dyDescent="0.15">
      <c r="H9643" s="45"/>
      <c r="I9643" s="45"/>
    </row>
    <row r="9644" spans="8:9" ht="20.100000000000001" customHeight="1" x14ac:dyDescent="0.15">
      <c r="H9644" s="45"/>
      <c r="I9644" s="45"/>
    </row>
    <row r="9645" spans="8:9" ht="20.100000000000001" customHeight="1" x14ac:dyDescent="0.15">
      <c r="H9645" s="45"/>
      <c r="I9645" s="45"/>
    </row>
    <row r="9646" spans="8:9" ht="20.100000000000001" customHeight="1" x14ac:dyDescent="0.15">
      <c r="H9646" s="45"/>
      <c r="I9646" s="45"/>
    </row>
    <row r="9647" spans="8:9" ht="20.100000000000001" customHeight="1" x14ac:dyDescent="0.15">
      <c r="H9647" s="45"/>
      <c r="I9647" s="45"/>
    </row>
    <row r="9648" spans="8:9" ht="20.100000000000001" customHeight="1" x14ac:dyDescent="0.15">
      <c r="H9648" s="45"/>
      <c r="I9648" s="45"/>
    </row>
    <row r="9649" spans="8:9" ht="20.100000000000001" customHeight="1" x14ac:dyDescent="0.15">
      <c r="H9649" s="45"/>
      <c r="I9649" s="45"/>
    </row>
    <row r="9650" spans="8:9" ht="20.100000000000001" customHeight="1" x14ac:dyDescent="0.15">
      <c r="H9650" s="45"/>
      <c r="I9650" s="45"/>
    </row>
    <row r="9651" spans="8:9" ht="20.100000000000001" customHeight="1" x14ac:dyDescent="0.15">
      <c r="H9651" s="45"/>
      <c r="I9651" s="45"/>
    </row>
    <row r="9652" spans="8:9" ht="20.100000000000001" customHeight="1" x14ac:dyDescent="0.15">
      <c r="H9652" s="45"/>
      <c r="I9652" s="45"/>
    </row>
    <row r="9653" spans="8:9" ht="20.100000000000001" customHeight="1" x14ac:dyDescent="0.15">
      <c r="H9653" s="45"/>
      <c r="I9653" s="45"/>
    </row>
    <row r="9654" spans="8:9" ht="20.100000000000001" customHeight="1" x14ac:dyDescent="0.15">
      <c r="H9654" s="45"/>
      <c r="I9654" s="45"/>
    </row>
    <row r="9655" spans="8:9" ht="20.100000000000001" customHeight="1" x14ac:dyDescent="0.15">
      <c r="H9655" s="45"/>
      <c r="I9655" s="45"/>
    </row>
    <row r="9656" spans="8:9" ht="20.100000000000001" customHeight="1" x14ac:dyDescent="0.15">
      <c r="H9656" s="45"/>
      <c r="I9656" s="45"/>
    </row>
    <row r="9657" spans="8:9" ht="20.100000000000001" customHeight="1" x14ac:dyDescent="0.15">
      <c r="H9657" s="45"/>
      <c r="I9657" s="45"/>
    </row>
    <row r="9658" spans="8:9" ht="20.100000000000001" customHeight="1" x14ac:dyDescent="0.15">
      <c r="H9658" s="45"/>
      <c r="I9658" s="45"/>
    </row>
    <row r="9659" spans="8:9" ht="20.100000000000001" customHeight="1" x14ac:dyDescent="0.15">
      <c r="H9659" s="45"/>
      <c r="I9659" s="45"/>
    </row>
    <row r="9660" spans="8:9" ht="20.100000000000001" customHeight="1" x14ac:dyDescent="0.15">
      <c r="H9660" s="45"/>
      <c r="I9660" s="45"/>
    </row>
    <row r="9661" spans="8:9" ht="20.100000000000001" customHeight="1" x14ac:dyDescent="0.15">
      <c r="H9661" s="45"/>
      <c r="I9661" s="45"/>
    </row>
    <row r="9662" spans="8:9" ht="20.100000000000001" customHeight="1" x14ac:dyDescent="0.15">
      <c r="H9662" s="45"/>
      <c r="I9662" s="45"/>
    </row>
    <row r="9663" spans="8:9" ht="20.100000000000001" customHeight="1" x14ac:dyDescent="0.15">
      <c r="H9663" s="45"/>
      <c r="I9663" s="45"/>
    </row>
    <row r="9664" spans="8:9" ht="20.100000000000001" customHeight="1" x14ac:dyDescent="0.15">
      <c r="H9664" s="45"/>
      <c r="I9664" s="45"/>
    </row>
    <row r="9665" spans="8:9" ht="20.100000000000001" customHeight="1" x14ac:dyDescent="0.15">
      <c r="H9665" s="45"/>
      <c r="I9665" s="45"/>
    </row>
    <row r="9666" spans="8:9" ht="20.100000000000001" customHeight="1" x14ac:dyDescent="0.15">
      <c r="H9666" s="45"/>
      <c r="I9666" s="45"/>
    </row>
    <row r="9667" spans="8:9" ht="20.100000000000001" customHeight="1" x14ac:dyDescent="0.15">
      <c r="H9667" s="45"/>
      <c r="I9667" s="45"/>
    </row>
    <row r="9668" spans="8:9" ht="20.100000000000001" customHeight="1" x14ac:dyDescent="0.15">
      <c r="H9668" s="45"/>
      <c r="I9668" s="45"/>
    </row>
    <row r="9669" spans="8:9" ht="20.100000000000001" customHeight="1" x14ac:dyDescent="0.15">
      <c r="H9669" s="45"/>
      <c r="I9669" s="45"/>
    </row>
    <row r="9670" spans="8:9" ht="20.100000000000001" customHeight="1" x14ac:dyDescent="0.15">
      <c r="H9670" s="45"/>
      <c r="I9670" s="45"/>
    </row>
    <row r="9671" spans="8:9" ht="20.100000000000001" customHeight="1" x14ac:dyDescent="0.15">
      <c r="H9671" s="45"/>
      <c r="I9671" s="45"/>
    </row>
    <row r="9672" spans="8:9" ht="20.100000000000001" customHeight="1" x14ac:dyDescent="0.15">
      <c r="H9672" s="45"/>
      <c r="I9672" s="45"/>
    </row>
    <row r="9673" spans="8:9" ht="20.100000000000001" customHeight="1" x14ac:dyDescent="0.15">
      <c r="H9673" s="45"/>
      <c r="I9673" s="45"/>
    </row>
    <row r="9674" spans="8:9" ht="20.100000000000001" customHeight="1" x14ac:dyDescent="0.15">
      <c r="H9674" s="45"/>
      <c r="I9674" s="45"/>
    </row>
    <row r="9675" spans="8:9" ht="20.100000000000001" customHeight="1" x14ac:dyDescent="0.15">
      <c r="H9675" s="45"/>
      <c r="I9675" s="45"/>
    </row>
    <row r="9676" spans="8:9" ht="20.100000000000001" customHeight="1" x14ac:dyDescent="0.15">
      <c r="H9676" s="45"/>
      <c r="I9676" s="45"/>
    </row>
    <row r="9677" spans="8:9" ht="20.100000000000001" customHeight="1" x14ac:dyDescent="0.15">
      <c r="H9677" s="45"/>
      <c r="I9677" s="45"/>
    </row>
    <row r="9678" spans="8:9" ht="20.100000000000001" customHeight="1" x14ac:dyDescent="0.15">
      <c r="H9678" s="45"/>
      <c r="I9678" s="45"/>
    </row>
    <row r="9679" spans="8:9" ht="20.100000000000001" customHeight="1" x14ac:dyDescent="0.15">
      <c r="H9679" s="45"/>
      <c r="I9679" s="45"/>
    </row>
    <row r="9680" spans="8:9" ht="20.100000000000001" customHeight="1" x14ac:dyDescent="0.15">
      <c r="H9680" s="45"/>
      <c r="I9680" s="45"/>
    </row>
    <row r="9681" spans="8:9" ht="20.100000000000001" customHeight="1" x14ac:dyDescent="0.15">
      <c r="H9681" s="45"/>
      <c r="I9681" s="45"/>
    </row>
    <row r="9682" spans="8:9" ht="20.100000000000001" customHeight="1" x14ac:dyDescent="0.15">
      <c r="H9682" s="45"/>
      <c r="I9682" s="45"/>
    </row>
    <row r="9683" spans="8:9" ht="20.100000000000001" customHeight="1" x14ac:dyDescent="0.15">
      <c r="H9683" s="45"/>
      <c r="I9683" s="45"/>
    </row>
    <row r="9684" spans="8:9" ht="20.100000000000001" customHeight="1" x14ac:dyDescent="0.15">
      <c r="H9684" s="45"/>
      <c r="I9684" s="45"/>
    </row>
    <row r="9685" spans="8:9" ht="20.100000000000001" customHeight="1" x14ac:dyDescent="0.15">
      <c r="H9685" s="45"/>
      <c r="I9685" s="45"/>
    </row>
    <row r="9686" spans="8:9" ht="20.100000000000001" customHeight="1" x14ac:dyDescent="0.15">
      <c r="H9686" s="45"/>
      <c r="I9686" s="45"/>
    </row>
    <row r="9687" spans="8:9" ht="20.100000000000001" customHeight="1" x14ac:dyDescent="0.15">
      <c r="H9687" s="45"/>
      <c r="I9687" s="45"/>
    </row>
    <row r="9688" spans="8:9" ht="20.100000000000001" customHeight="1" x14ac:dyDescent="0.15">
      <c r="H9688" s="45"/>
      <c r="I9688" s="45"/>
    </row>
    <row r="9689" spans="8:9" ht="20.100000000000001" customHeight="1" x14ac:dyDescent="0.15">
      <c r="H9689" s="45"/>
      <c r="I9689" s="45"/>
    </row>
    <row r="9690" spans="8:9" ht="20.100000000000001" customHeight="1" x14ac:dyDescent="0.15">
      <c r="H9690" s="45"/>
      <c r="I9690" s="45"/>
    </row>
    <row r="9691" spans="8:9" ht="20.100000000000001" customHeight="1" x14ac:dyDescent="0.15">
      <c r="H9691" s="45"/>
      <c r="I9691" s="45"/>
    </row>
    <row r="9692" spans="8:9" ht="20.100000000000001" customHeight="1" x14ac:dyDescent="0.15">
      <c r="H9692" s="45"/>
      <c r="I9692" s="45"/>
    </row>
    <row r="9693" spans="8:9" ht="20.100000000000001" customHeight="1" x14ac:dyDescent="0.15">
      <c r="H9693" s="45"/>
      <c r="I9693" s="45"/>
    </row>
    <row r="9694" spans="8:9" ht="20.100000000000001" customHeight="1" x14ac:dyDescent="0.15">
      <c r="H9694" s="45"/>
      <c r="I9694" s="45"/>
    </row>
    <row r="9695" spans="8:9" ht="20.100000000000001" customHeight="1" x14ac:dyDescent="0.15">
      <c r="H9695" s="45"/>
      <c r="I9695" s="45"/>
    </row>
    <row r="9696" spans="8:9" ht="20.100000000000001" customHeight="1" x14ac:dyDescent="0.15">
      <c r="H9696" s="45"/>
      <c r="I9696" s="45"/>
    </row>
    <row r="9697" spans="8:9" ht="20.100000000000001" customHeight="1" x14ac:dyDescent="0.15">
      <c r="H9697" s="45"/>
      <c r="I9697" s="45"/>
    </row>
    <row r="9698" spans="8:9" ht="20.100000000000001" customHeight="1" x14ac:dyDescent="0.15">
      <c r="H9698" s="45"/>
      <c r="I9698" s="45"/>
    </row>
    <row r="9699" spans="8:9" ht="20.100000000000001" customHeight="1" x14ac:dyDescent="0.15">
      <c r="H9699" s="45"/>
      <c r="I9699" s="45"/>
    </row>
    <row r="9700" spans="8:9" ht="20.100000000000001" customHeight="1" x14ac:dyDescent="0.15">
      <c r="H9700" s="45"/>
      <c r="I9700" s="45"/>
    </row>
    <row r="9701" spans="8:9" ht="20.100000000000001" customHeight="1" x14ac:dyDescent="0.15">
      <c r="H9701" s="45"/>
      <c r="I9701" s="45"/>
    </row>
    <row r="9702" spans="8:9" ht="20.100000000000001" customHeight="1" x14ac:dyDescent="0.15">
      <c r="H9702" s="45"/>
      <c r="I9702" s="45"/>
    </row>
    <row r="9703" spans="8:9" ht="20.100000000000001" customHeight="1" x14ac:dyDescent="0.15">
      <c r="H9703" s="45"/>
      <c r="I9703" s="45"/>
    </row>
    <row r="9704" spans="8:9" ht="20.100000000000001" customHeight="1" x14ac:dyDescent="0.15">
      <c r="H9704" s="45"/>
      <c r="I9704" s="45"/>
    </row>
    <row r="9705" spans="8:9" ht="20.100000000000001" customHeight="1" x14ac:dyDescent="0.15">
      <c r="H9705" s="45"/>
      <c r="I9705" s="45"/>
    </row>
    <row r="9706" spans="8:9" ht="20.100000000000001" customHeight="1" x14ac:dyDescent="0.15">
      <c r="H9706" s="45"/>
      <c r="I9706" s="45"/>
    </row>
    <row r="9707" spans="8:9" ht="20.100000000000001" customHeight="1" x14ac:dyDescent="0.15">
      <c r="H9707" s="45"/>
      <c r="I9707" s="45"/>
    </row>
    <row r="9708" spans="8:9" ht="20.100000000000001" customHeight="1" x14ac:dyDescent="0.15">
      <c r="H9708" s="45"/>
      <c r="I9708" s="45"/>
    </row>
    <row r="9709" spans="8:9" ht="20.100000000000001" customHeight="1" x14ac:dyDescent="0.15">
      <c r="H9709" s="45"/>
      <c r="I9709" s="45"/>
    </row>
    <row r="9710" spans="8:9" ht="20.100000000000001" customHeight="1" x14ac:dyDescent="0.15">
      <c r="H9710" s="45"/>
      <c r="I9710" s="45"/>
    </row>
    <row r="9711" spans="8:9" ht="20.100000000000001" customHeight="1" x14ac:dyDescent="0.15">
      <c r="H9711" s="45"/>
      <c r="I9711" s="45"/>
    </row>
    <row r="9712" spans="8:9" ht="20.100000000000001" customHeight="1" x14ac:dyDescent="0.15">
      <c r="H9712" s="45"/>
      <c r="I9712" s="45"/>
    </row>
    <row r="9713" spans="8:9" ht="20.100000000000001" customHeight="1" x14ac:dyDescent="0.15">
      <c r="H9713" s="45"/>
      <c r="I9713" s="45"/>
    </row>
    <row r="9714" spans="8:9" ht="20.100000000000001" customHeight="1" x14ac:dyDescent="0.15">
      <c r="H9714" s="45"/>
      <c r="I9714" s="45"/>
    </row>
    <row r="9715" spans="8:9" ht="20.100000000000001" customHeight="1" x14ac:dyDescent="0.15">
      <c r="H9715" s="45"/>
      <c r="I9715" s="45"/>
    </row>
    <row r="9716" spans="8:9" ht="20.100000000000001" customHeight="1" x14ac:dyDescent="0.15">
      <c r="H9716" s="45"/>
      <c r="I9716" s="45"/>
    </row>
    <row r="9717" spans="8:9" ht="20.100000000000001" customHeight="1" x14ac:dyDescent="0.15">
      <c r="H9717" s="45"/>
      <c r="I9717" s="45"/>
    </row>
    <row r="9718" spans="8:9" ht="20.100000000000001" customHeight="1" x14ac:dyDescent="0.15">
      <c r="H9718" s="45"/>
      <c r="I9718" s="45"/>
    </row>
    <row r="9719" spans="8:9" ht="20.100000000000001" customHeight="1" x14ac:dyDescent="0.15">
      <c r="H9719" s="45"/>
      <c r="I9719" s="45"/>
    </row>
    <row r="9720" spans="8:9" ht="20.100000000000001" customHeight="1" x14ac:dyDescent="0.15">
      <c r="H9720" s="45"/>
      <c r="I9720" s="45"/>
    </row>
    <row r="9721" spans="8:9" ht="20.100000000000001" customHeight="1" x14ac:dyDescent="0.15">
      <c r="H9721" s="45"/>
      <c r="I9721" s="45"/>
    </row>
    <row r="9722" spans="8:9" ht="20.100000000000001" customHeight="1" x14ac:dyDescent="0.15">
      <c r="H9722" s="45"/>
      <c r="I9722" s="45"/>
    </row>
    <row r="9723" spans="8:9" ht="20.100000000000001" customHeight="1" x14ac:dyDescent="0.15">
      <c r="H9723" s="45"/>
      <c r="I9723" s="45"/>
    </row>
    <row r="9724" spans="8:9" ht="20.100000000000001" customHeight="1" x14ac:dyDescent="0.15">
      <c r="H9724" s="45"/>
      <c r="I9724" s="45"/>
    </row>
    <row r="9725" spans="8:9" ht="20.100000000000001" customHeight="1" x14ac:dyDescent="0.15">
      <c r="H9725" s="45"/>
      <c r="I9725" s="45"/>
    </row>
    <row r="9726" spans="8:9" ht="20.100000000000001" customHeight="1" x14ac:dyDescent="0.15">
      <c r="H9726" s="45"/>
      <c r="I9726" s="45"/>
    </row>
    <row r="9727" spans="8:9" ht="20.100000000000001" customHeight="1" x14ac:dyDescent="0.15">
      <c r="H9727" s="45"/>
      <c r="I9727" s="45"/>
    </row>
    <row r="9728" spans="8:9" ht="20.100000000000001" customHeight="1" x14ac:dyDescent="0.15">
      <c r="H9728" s="45"/>
      <c r="I9728" s="45"/>
    </row>
    <row r="9729" spans="8:9" ht="20.100000000000001" customHeight="1" x14ac:dyDescent="0.15">
      <c r="H9729" s="45"/>
      <c r="I9729" s="45"/>
    </row>
    <row r="9730" spans="8:9" ht="20.100000000000001" customHeight="1" x14ac:dyDescent="0.15">
      <c r="H9730" s="45"/>
      <c r="I9730" s="45"/>
    </row>
    <row r="9731" spans="8:9" ht="20.100000000000001" customHeight="1" x14ac:dyDescent="0.15">
      <c r="H9731" s="45"/>
      <c r="I9731" s="45"/>
    </row>
    <row r="9732" spans="8:9" ht="20.100000000000001" customHeight="1" x14ac:dyDescent="0.15">
      <c r="H9732" s="45"/>
      <c r="I9732" s="45"/>
    </row>
    <row r="9733" spans="8:9" ht="20.100000000000001" customHeight="1" x14ac:dyDescent="0.15">
      <c r="H9733" s="45"/>
      <c r="I9733" s="45"/>
    </row>
    <row r="9734" spans="8:9" ht="20.100000000000001" customHeight="1" x14ac:dyDescent="0.15">
      <c r="H9734" s="45"/>
      <c r="I9734" s="45"/>
    </row>
    <row r="9735" spans="8:9" ht="20.100000000000001" customHeight="1" x14ac:dyDescent="0.15">
      <c r="H9735" s="45"/>
      <c r="I9735" s="45"/>
    </row>
    <row r="9736" spans="8:9" ht="20.100000000000001" customHeight="1" x14ac:dyDescent="0.15">
      <c r="H9736" s="45"/>
      <c r="I9736" s="45"/>
    </row>
    <row r="9737" spans="8:9" ht="20.100000000000001" customHeight="1" x14ac:dyDescent="0.15">
      <c r="H9737" s="45"/>
      <c r="I9737" s="45"/>
    </row>
    <row r="9738" spans="8:9" ht="20.100000000000001" customHeight="1" x14ac:dyDescent="0.15">
      <c r="H9738" s="45"/>
      <c r="I9738" s="45"/>
    </row>
    <row r="9739" spans="8:9" ht="20.100000000000001" customHeight="1" x14ac:dyDescent="0.15">
      <c r="H9739" s="45"/>
      <c r="I9739" s="45"/>
    </row>
    <row r="9740" spans="8:9" ht="20.100000000000001" customHeight="1" x14ac:dyDescent="0.15">
      <c r="H9740" s="45"/>
      <c r="I9740" s="45"/>
    </row>
    <row r="9741" spans="8:9" ht="20.100000000000001" customHeight="1" x14ac:dyDescent="0.15">
      <c r="H9741" s="45"/>
      <c r="I9741" s="45"/>
    </row>
    <row r="9742" spans="8:9" ht="20.100000000000001" customHeight="1" x14ac:dyDescent="0.15">
      <c r="H9742" s="45"/>
      <c r="I9742" s="45"/>
    </row>
    <row r="9743" spans="8:9" ht="20.100000000000001" customHeight="1" x14ac:dyDescent="0.15">
      <c r="H9743" s="45"/>
      <c r="I9743" s="45"/>
    </row>
    <row r="9744" spans="8:9" ht="20.100000000000001" customHeight="1" x14ac:dyDescent="0.15">
      <c r="H9744" s="45"/>
      <c r="I9744" s="45"/>
    </row>
    <row r="9745" spans="8:9" ht="20.100000000000001" customHeight="1" x14ac:dyDescent="0.15">
      <c r="H9745" s="45"/>
      <c r="I9745" s="45"/>
    </row>
    <row r="9746" spans="8:9" ht="20.100000000000001" customHeight="1" x14ac:dyDescent="0.15">
      <c r="H9746" s="45"/>
      <c r="I9746" s="45"/>
    </row>
    <row r="9747" spans="8:9" ht="20.100000000000001" customHeight="1" x14ac:dyDescent="0.15">
      <c r="H9747" s="45"/>
      <c r="I9747" s="45"/>
    </row>
    <row r="9748" spans="8:9" ht="20.100000000000001" customHeight="1" x14ac:dyDescent="0.15">
      <c r="H9748" s="45"/>
      <c r="I9748" s="45"/>
    </row>
    <row r="9749" spans="8:9" ht="20.100000000000001" customHeight="1" x14ac:dyDescent="0.15">
      <c r="H9749" s="45"/>
      <c r="I9749" s="45"/>
    </row>
    <row r="9750" spans="8:9" ht="20.100000000000001" customHeight="1" x14ac:dyDescent="0.15">
      <c r="H9750" s="45"/>
      <c r="I9750" s="45"/>
    </row>
    <row r="9751" spans="8:9" ht="20.100000000000001" customHeight="1" x14ac:dyDescent="0.15">
      <c r="H9751" s="45"/>
      <c r="I9751" s="45"/>
    </row>
    <row r="9752" spans="8:9" ht="20.100000000000001" customHeight="1" x14ac:dyDescent="0.15">
      <c r="H9752" s="45"/>
      <c r="I9752" s="45"/>
    </row>
    <row r="9753" spans="8:9" ht="20.100000000000001" customHeight="1" x14ac:dyDescent="0.15">
      <c r="H9753" s="45"/>
      <c r="I9753" s="45"/>
    </row>
    <row r="9754" spans="8:9" ht="20.100000000000001" customHeight="1" x14ac:dyDescent="0.15">
      <c r="H9754" s="45"/>
      <c r="I9754" s="45"/>
    </row>
    <row r="9755" spans="8:9" ht="20.100000000000001" customHeight="1" x14ac:dyDescent="0.15">
      <c r="H9755" s="45"/>
      <c r="I9755" s="45"/>
    </row>
    <row r="9756" spans="8:9" ht="20.100000000000001" customHeight="1" x14ac:dyDescent="0.15">
      <c r="H9756" s="45"/>
      <c r="I9756" s="45"/>
    </row>
    <row r="9757" spans="8:9" ht="20.100000000000001" customHeight="1" x14ac:dyDescent="0.15">
      <c r="H9757" s="45"/>
      <c r="I9757" s="45"/>
    </row>
    <row r="9758" spans="8:9" ht="20.100000000000001" customHeight="1" x14ac:dyDescent="0.15">
      <c r="H9758" s="45"/>
      <c r="I9758" s="45"/>
    </row>
    <row r="9759" spans="8:9" ht="20.100000000000001" customHeight="1" x14ac:dyDescent="0.15">
      <c r="H9759" s="45"/>
      <c r="I9759" s="45"/>
    </row>
    <row r="9760" spans="8:9" ht="20.100000000000001" customHeight="1" x14ac:dyDescent="0.15">
      <c r="H9760" s="45"/>
      <c r="I9760" s="45"/>
    </row>
    <row r="9761" spans="8:9" ht="20.100000000000001" customHeight="1" x14ac:dyDescent="0.15">
      <c r="H9761" s="45"/>
      <c r="I9761" s="45"/>
    </row>
    <row r="9762" spans="8:9" ht="20.100000000000001" customHeight="1" x14ac:dyDescent="0.15">
      <c r="H9762" s="45"/>
      <c r="I9762" s="45"/>
    </row>
    <row r="9763" spans="8:9" ht="20.100000000000001" customHeight="1" x14ac:dyDescent="0.15">
      <c r="H9763" s="45"/>
      <c r="I9763" s="45"/>
    </row>
    <row r="9764" spans="8:9" ht="20.100000000000001" customHeight="1" x14ac:dyDescent="0.15">
      <c r="H9764" s="45"/>
      <c r="I9764" s="45"/>
    </row>
    <row r="9765" spans="8:9" ht="20.100000000000001" customHeight="1" x14ac:dyDescent="0.15">
      <c r="H9765" s="45"/>
      <c r="I9765" s="45"/>
    </row>
    <row r="9766" spans="8:9" ht="20.100000000000001" customHeight="1" x14ac:dyDescent="0.15">
      <c r="H9766" s="45"/>
      <c r="I9766" s="45"/>
    </row>
    <row r="9767" spans="8:9" ht="20.100000000000001" customHeight="1" x14ac:dyDescent="0.15">
      <c r="H9767" s="45"/>
      <c r="I9767" s="45"/>
    </row>
    <row r="9768" spans="8:9" ht="20.100000000000001" customHeight="1" x14ac:dyDescent="0.15">
      <c r="H9768" s="45"/>
      <c r="I9768" s="45"/>
    </row>
    <row r="9769" spans="8:9" ht="20.100000000000001" customHeight="1" x14ac:dyDescent="0.15">
      <c r="H9769" s="45"/>
      <c r="I9769" s="45"/>
    </row>
    <row r="9770" spans="8:9" ht="20.100000000000001" customHeight="1" x14ac:dyDescent="0.15">
      <c r="H9770" s="45"/>
      <c r="I9770" s="45"/>
    </row>
    <row r="9771" spans="8:9" ht="20.100000000000001" customHeight="1" x14ac:dyDescent="0.15">
      <c r="H9771" s="45"/>
      <c r="I9771" s="45"/>
    </row>
    <row r="9772" spans="8:9" ht="20.100000000000001" customHeight="1" x14ac:dyDescent="0.15">
      <c r="H9772" s="45"/>
      <c r="I9772" s="45"/>
    </row>
    <row r="9773" spans="8:9" ht="20.100000000000001" customHeight="1" x14ac:dyDescent="0.15">
      <c r="H9773" s="45"/>
      <c r="I9773" s="45"/>
    </row>
    <row r="9774" spans="8:9" ht="20.100000000000001" customHeight="1" x14ac:dyDescent="0.15">
      <c r="H9774" s="45"/>
      <c r="I9774" s="45"/>
    </row>
    <row r="9775" spans="8:9" ht="20.100000000000001" customHeight="1" x14ac:dyDescent="0.15">
      <c r="H9775" s="45"/>
      <c r="I9775" s="45"/>
    </row>
    <row r="9776" spans="8:9" ht="20.100000000000001" customHeight="1" x14ac:dyDescent="0.15">
      <c r="H9776" s="45"/>
      <c r="I9776" s="45"/>
    </row>
    <row r="9777" spans="8:9" ht="20.100000000000001" customHeight="1" x14ac:dyDescent="0.15">
      <c r="H9777" s="45"/>
      <c r="I9777" s="45"/>
    </row>
    <row r="9778" spans="8:9" ht="20.100000000000001" customHeight="1" x14ac:dyDescent="0.15">
      <c r="H9778" s="45"/>
      <c r="I9778" s="45"/>
    </row>
    <row r="9779" spans="8:9" ht="20.100000000000001" customHeight="1" x14ac:dyDescent="0.15">
      <c r="H9779" s="45"/>
      <c r="I9779" s="45"/>
    </row>
    <row r="9780" spans="8:9" ht="20.100000000000001" customHeight="1" x14ac:dyDescent="0.15">
      <c r="H9780" s="45"/>
      <c r="I9780" s="45"/>
    </row>
    <row r="9781" spans="8:9" ht="20.100000000000001" customHeight="1" x14ac:dyDescent="0.15">
      <c r="H9781" s="45"/>
      <c r="I9781" s="45"/>
    </row>
    <row r="9782" spans="8:9" ht="20.100000000000001" customHeight="1" x14ac:dyDescent="0.15">
      <c r="H9782" s="45"/>
      <c r="I9782" s="45"/>
    </row>
    <row r="9783" spans="8:9" ht="20.100000000000001" customHeight="1" x14ac:dyDescent="0.15">
      <c r="H9783" s="45"/>
      <c r="I9783" s="45"/>
    </row>
    <row r="9784" spans="8:9" ht="20.100000000000001" customHeight="1" x14ac:dyDescent="0.15">
      <c r="H9784" s="45"/>
      <c r="I9784" s="45"/>
    </row>
    <row r="9785" spans="8:9" ht="20.100000000000001" customHeight="1" x14ac:dyDescent="0.15">
      <c r="H9785" s="45"/>
      <c r="I9785" s="45"/>
    </row>
    <row r="9786" spans="8:9" ht="20.100000000000001" customHeight="1" x14ac:dyDescent="0.15">
      <c r="H9786" s="45"/>
      <c r="I9786" s="45"/>
    </row>
    <row r="9787" spans="8:9" ht="20.100000000000001" customHeight="1" x14ac:dyDescent="0.15">
      <c r="H9787" s="45"/>
      <c r="I9787" s="45"/>
    </row>
    <row r="9788" spans="8:9" ht="20.100000000000001" customHeight="1" x14ac:dyDescent="0.15">
      <c r="H9788" s="45"/>
      <c r="I9788" s="45"/>
    </row>
    <row r="9789" spans="8:9" ht="20.100000000000001" customHeight="1" x14ac:dyDescent="0.15">
      <c r="H9789" s="45"/>
      <c r="I9789" s="45"/>
    </row>
    <row r="9790" spans="8:9" ht="20.100000000000001" customHeight="1" x14ac:dyDescent="0.15">
      <c r="H9790" s="45"/>
      <c r="I9790" s="45"/>
    </row>
    <row r="9791" spans="8:9" ht="20.100000000000001" customHeight="1" x14ac:dyDescent="0.15">
      <c r="H9791" s="45"/>
      <c r="I9791" s="45"/>
    </row>
    <row r="9792" spans="8:9" ht="20.100000000000001" customHeight="1" x14ac:dyDescent="0.15">
      <c r="H9792" s="45"/>
      <c r="I9792" s="45"/>
    </row>
    <row r="9793" spans="8:9" ht="20.100000000000001" customHeight="1" x14ac:dyDescent="0.15">
      <c r="H9793" s="45"/>
      <c r="I9793" s="45"/>
    </row>
    <row r="9794" spans="8:9" ht="20.100000000000001" customHeight="1" x14ac:dyDescent="0.15">
      <c r="H9794" s="45"/>
      <c r="I9794" s="45"/>
    </row>
    <row r="9795" spans="8:9" ht="20.100000000000001" customHeight="1" x14ac:dyDescent="0.15">
      <c r="H9795" s="45"/>
      <c r="I9795" s="45"/>
    </row>
    <row r="9796" spans="8:9" ht="20.100000000000001" customHeight="1" x14ac:dyDescent="0.15">
      <c r="H9796" s="45"/>
      <c r="I9796" s="45"/>
    </row>
    <row r="9797" spans="8:9" ht="20.100000000000001" customHeight="1" x14ac:dyDescent="0.15">
      <c r="H9797" s="45"/>
      <c r="I9797" s="45"/>
    </row>
    <row r="9798" spans="8:9" ht="20.100000000000001" customHeight="1" x14ac:dyDescent="0.15">
      <c r="H9798" s="45"/>
      <c r="I9798" s="45"/>
    </row>
    <row r="9799" spans="8:9" ht="20.100000000000001" customHeight="1" x14ac:dyDescent="0.15">
      <c r="H9799" s="45"/>
      <c r="I9799" s="45"/>
    </row>
    <row r="9800" spans="8:9" ht="20.100000000000001" customHeight="1" x14ac:dyDescent="0.15">
      <c r="H9800" s="45"/>
      <c r="I9800" s="45"/>
    </row>
    <row r="9801" spans="8:9" ht="20.100000000000001" customHeight="1" x14ac:dyDescent="0.15">
      <c r="H9801" s="45"/>
      <c r="I9801" s="45"/>
    </row>
    <row r="9802" spans="8:9" ht="20.100000000000001" customHeight="1" x14ac:dyDescent="0.15">
      <c r="H9802" s="45"/>
      <c r="I9802" s="45"/>
    </row>
    <row r="9803" spans="8:9" ht="20.100000000000001" customHeight="1" x14ac:dyDescent="0.15">
      <c r="H9803" s="45"/>
      <c r="I9803" s="45"/>
    </row>
    <row r="9804" spans="8:9" ht="20.100000000000001" customHeight="1" x14ac:dyDescent="0.15">
      <c r="H9804" s="45"/>
      <c r="I9804" s="45"/>
    </row>
    <row r="9805" spans="8:9" ht="20.100000000000001" customHeight="1" x14ac:dyDescent="0.15">
      <c r="H9805" s="45"/>
      <c r="I9805" s="45"/>
    </row>
    <row r="9806" spans="8:9" ht="20.100000000000001" customHeight="1" x14ac:dyDescent="0.15">
      <c r="H9806" s="45"/>
      <c r="I9806" s="45"/>
    </row>
    <row r="9807" spans="8:9" ht="20.100000000000001" customHeight="1" x14ac:dyDescent="0.15">
      <c r="H9807" s="45"/>
      <c r="I9807" s="45"/>
    </row>
    <row r="9808" spans="8:9" ht="20.100000000000001" customHeight="1" x14ac:dyDescent="0.15">
      <c r="H9808" s="45"/>
      <c r="I9808" s="45"/>
    </row>
    <row r="9809" spans="8:9" ht="20.100000000000001" customHeight="1" x14ac:dyDescent="0.15">
      <c r="H9809" s="45"/>
      <c r="I9809" s="45"/>
    </row>
    <row r="9810" spans="8:9" ht="20.100000000000001" customHeight="1" x14ac:dyDescent="0.15">
      <c r="H9810" s="45"/>
      <c r="I9810" s="45"/>
    </row>
    <row r="9811" spans="8:9" ht="20.100000000000001" customHeight="1" x14ac:dyDescent="0.15">
      <c r="H9811" s="45"/>
      <c r="I9811" s="45"/>
    </row>
    <row r="9812" spans="8:9" ht="20.100000000000001" customHeight="1" x14ac:dyDescent="0.15">
      <c r="H9812" s="45"/>
      <c r="I9812" s="45"/>
    </row>
    <row r="9813" spans="8:9" ht="20.100000000000001" customHeight="1" x14ac:dyDescent="0.15">
      <c r="H9813" s="45"/>
      <c r="I9813" s="45"/>
    </row>
    <row r="9814" spans="8:9" ht="20.100000000000001" customHeight="1" x14ac:dyDescent="0.15">
      <c r="H9814" s="45"/>
      <c r="I9814" s="45"/>
    </row>
    <row r="9815" spans="8:9" ht="20.100000000000001" customHeight="1" x14ac:dyDescent="0.15">
      <c r="H9815" s="45"/>
      <c r="I9815" s="45"/>
    </row>
    <row r="9816" spans="8:9" ht="20.100000000000001" customHeight="1" x14ac:dyDescent="0.15">
      <c r="H9816" s="45"/>
      <c r="I9816" s="45"/>
    </row>
    <row r="9817" spans="8:9" ht="20.100000000000001" customHeight="1" x14ac:dyDescent="0.15">
      <c r="H9817" s="45"/>
      <c r="I9817" s="45"/>
    </row>
    <row r="9818" spans="8:9" ht="20.100000000000001" customHeight="1" x14ac:dyDescent="0.15">
      <c r="H9818" s="45"/>
      <c r="I9818" s="45"/>
    </row>
    <row r="9819" spans="8:9" ht="20.100000000000001" customHeight="1" x14ac:dyDescent="0.15">
      <c r="H9819" s="45"/>
      <c r="I9819" s="45"/>
    </row>
    <row r="9820" spans="8:9" ht="20.100000000000001" customHeight="1" x14ac:dyDescent="0.15">
      <c r="H9820" s="45"/>
      <c r="I9820" s="45"/>
    </row>
    <row r="9821" spans="8:9" ht="20.100000000000001" customHeight="1" x14ac:dyDescent="0.15">
      <c r="H9821" s="45"/>
      <c r="I9821" s="45"/>
    </row>
    <row r="9822" spans="8:9" ht="20.100000000000001" customHeight="1" x14ac:dyDescent="0.15">
      <c r="H9822" s="45"/>
      <c r="I9822" s="45"/>
    </row>
    <row r="9823" spans="8:9" ht="20.100000000000001" customHeight="1" x14ac:dyDescent="0.15">
      <c r="H9823" s="45"/>
      <c r="I9823" s="45"/>
    </row>
    <row r="9824" spans="8:9" ht="20.100000000000001" customHeight="1" x14ac:dyDescent="0.15">
      <c r="H9824" s="45"/>
      <c r="I9824" s="45"/>
    </row>
    <row r="9825" spans="8:9" ht="20.100000000000001" customHeight="1" x14ac:dyDescent="0.15">
      <c r="H9825" s="45"/>
      <c r="I9825" s="45"/>
    </row>
    <row r="9826" spans="8:9" ht="20.100000000000001" customHeight="1" x14ac:dyDescent="0.15">
      <c r="H9826" s="45"/>
      <c r="I9826" s="45"/>
    </row>
    <row r="9827" spans="8:9" ht="20.100000000000001" customHeight="1" x14ac:dyDescent="0.15">
      <c r="H9827" s="45"/>
      <c r="I9827" s="45"/>
    </row>
    <row r="9828" spans="8:9" ht="20.100000000000001" customHeight="1" x14ac:dyDescent="0.15">
      <c r="H9828" s="45"/>
      <c r="I9828" s="45"/>
    </row>
    <row r="9829" spans="8:9" ht="20.100000000000001" customHeight="1" x14ac:dyDescent="0.15">
      <c r="H9829" s="45"/>
      <c r="I9829" s="45"/>
    </row>
    <row r="9830" spans="8:9" ht="20.100000000000001" customHeight="1" x14ac:dyDescent="0.15">
      <c r="H9830" s="45"/>
      <c r="I9830" s="45"/>
    </row>
    <row r="9831" spans="8:9" ht="20.100000000000001" customHeight="1" x14ac:dyDescent="0.15">
      <c r="H9831" s="45"/>
      <c r="I9831" s="45"/>
    </row>
    <row r="9832" spans="8:9" ht="20.100000000000001" customHeight="1" x14ac:dyDescent="0.15">
      <c r="H9832" s="45"/>
      <c r="I9832" s="45"/>
    </row>
    <row r="9833" spans="8:9" ht="20.100000000000001" customHeight="1" x14ac:dyDescent="0.15">
      <c r="H9833" s="45"/>
      <c r="I9833" s="45"/>
    </row>
    <row r="9834" spans="8:9" ht="20.100000000000001" customHeight="1" x14ac:dyDescent="0.15">
      <c r="H9834" s="45"/>
      <c r="I9834" s="45"/>
    </row>
    <row r="9835" spans="8:9" ht="20.100000000000001" customHeight="1" x14ac:dyDescent="0.15">
      <c r="H9835" s="45"/>
      <c r="I9835" s="45"/>
    </row>
    <row r="9836" spans="8:9" ht="20.100000000000001" customHeight="1" x14ac:dyDescent="0.15">
      <c r="H9836" s="45"/>
      <c r="I9836" s="45"/>
    </row>
    <row r="9837" spans="8:9" ht="20.100000000000001" customHeight="1" x14ac:dyDescent="0.15">
      <c r="H9837" s="45"/>
      <c r="I9837" s="45"/>
    </row>
    <row r="9838" spans="8:9" ht="20.100000000000001" customHeight="1" x14ac:dyDescent="0.15">
      <c r="H9838" s="45"/>
      <c r="I9838" s="45"/>
    </row>
    <row r="9839" spans="8:9" ht="20.100000000000001" customHeight="1" x14ac:dyDescent="0.15">
      <c r="H9839" s="45"/>
      <c r="I9839" s="45"/>
    </row>
    <row r="9840" spans="8:9" ht="20.100000000000001" customHeight="1" x14ac:dyDescent="0.15">
      <c r="H9840" s="45"/>
      <c r="I9840" s="45"/>
    </row>
    <row r="9841" spans="8:9" ht="20.100000000000001" customHeight="1" x14ac:dyDescent="0.15">
      <c r="H9841" s="45"/>
      <c r="I9841" s="45"/>
    </row>
    <row r="9842" spans="8:9" ht="20.100000000000001" customHeight="1" x14ac:dyDescent="0.15">
      <c r="H9842" s="45"/>
      <c r="I9842" s="45"/>
    </row>
    <row r="9843" spans="8:9" ht="20.100000000000001" customHeight="1" x14ac:dyDescent="0.15">
      <c r="H9843" s="45"/>
      <c r="I9843" s="45"/>
    </row>
    <row r="9844" spans="8:9" ht="20.100000000000001" customHeight="1" x14ac:dyDescent="0.15">
      <c r="H9844" s="45"/>
      <c r="I9844" s="45"/>
    </row>
    <row r="9845" spans="8:9" ht="20.100000000000001" customHeight="1" x14ac:dyDescent="0.15">
      <c r="H9845" s="45"/>
      <c r="I9845" s="45"/>
    </row>
    <row r="9846" spans="8:9" ht="20.100000000000001" customHeight="1" x14ac:dyDescent="0.15">
      <c r="H9846" s="45"/>
      <c r="I9846" s="45"/>
    </row>
    <row r="9847" spans="8:9" ht="20.100000000000001" customHeight="1" x14ac:dyDescent="0.15">
      <c r="H9847" s="45"/>
      <c r="I9847" s="45"/>
    </row>
    <row r="9848" spans="8:9" ht="20.100000000000001" customHeight="1" x14ac:dyDescent="0.15">
      <c r="H9848" s="45"/>
      <c r="I9848" s="45"/>
    </row>
    <row r="9849" spans="8:9" ht="20.100000000000001" customHeight="1" x14ac:dyDescent="0.15">
      <c r="H9849" s="45"/>
      <c r="I9849" s="45"/>
    </row>
    <row r="9850" spans="8:9" ht="20.100000000000001" customHeight="1" x14ac:dyDescent="0.15">
      <c r="H9850" s="45"/>
      <c r="I9850" s="45"/>
    </row>
    <row r="9851" spans="8:9" ht="20.100000000000001" customHeight="1" x14ac:dyDescent="0.15">
      <c r="H9851" s="45"/>
      <c r="I9851" s="45"/>
    </row>
    <row r="9852" spans="8:9" ht="20.100000000000001" customHeight="1" x14ac:dyDescent="0.15">
      <c r="H9852" s="45"/>
      <c r="I9852" s="45"/>
    </row>
    <row r="9853" spans="8:9" ht="20.100000000000001" customHeight="1" x14ac:dyDescent="0.15">
      <c r="H9853" s="45"/>
      <c r="I9853" s="45"/>
    </row>
    <row r="9854" spans="8:9" ht="20.100000000000001" customHeight="1" x14ac:dyDescent="0.15">
      <c r="H9854" s="45"/>
      <c r="I9854" s="45"/>
    </row>
    <row r="9855" spans="8:9" ht="20.100000000000001" customHeight="1" x14ac:dyDescent="0.15">
      <c r="H9855" s="45"/>
      <c r="I9855" s="45"/>
    </row>
    <row r="9856" spans="8:9" ht="20.100000000000001" customHeight="1" x14ac:dyDescent="0.15">
      <c r="H9856" s="45"/>
      <c r="I9856" s="45"/>
    </row>
    <row r="9857" spans="8:9" ht="20.100000000000001" customHeight="1" x14ac:dyDescent="0.15">
      <c r="H9857" s="45"/>
      <c r="I9857" s="45"/>
    </row>
    <row r="9858" spans="8:9" ht="20.100000000000001" customHeight="1" x14ac:dyDescent="0.15">
      <c r="H9858" s="45"/>
      <c r="I9858" s="45"/>
    </row>
    <row r="9859" spans="8:9" ht="20.100000000000001" customHeight="1" x14ac:dyDescent="0.15">
      <c r="H9859" s="45"/>
      <c r="I9859" s="45"/>
    </row>
    <row r="9860" spans="8:9" ht="20.100000000000001" customHeight="1" x14ac:dyDescent="0.15">
      <c r="H9860" s="45"/>
      <c r="I9860" s="45"/>
    </row>
    <row r="9861" spans="8:9" ht="20.100000000000001" customHeight="1" x14ac:dyDescent="0.15">
      <c r="H9861" s="45"/>
      <c r="I9861" s="45"/>
    </row>
    <row r="9862" spans="8:9" ht="20.100000000000001" customHeight="1" x14ac:dyDescent="0.15">
      <c r="H9862" s="45"/>
      <c r="I9862" s="45"/>
    </row>
    <row r="9863" spans="8:9" ht="20.100000000000001" customHeight="1" x14ac:dyDescent="0.15">
      <c r="H9863" s="45"/>
      <c r="I9863" s="45"/>
    </row>
    <row r="9864" spans="8:9" ht="20.100000000000001" customHeight="1" x14ac:dyDescent="0.15">
      <c r="H9864" s="45"/>
      <c r="I9864" s="45"/>
    </row>
    <row r="9865" spans="8:9" ht="20.100000000000001" customHeight="1" x14ac:dyDescent="0.15">
      <c r="H9865" s="45"/>
      <c r="I9865" s="45"/>
    </row>
    <row r="9866" spans="8:9" ht="20.100000000000001" customHeight="1" x14ac:dyDescent="0.15">
      <c r="H9866" s="45"/>
      <c r="I9866" s="45"/>
    </row>
    <row r="9867" spans="8:9" ht="20.100000000000001" customHeight="1" x14ac:dyDescent="0.15">
      <c r="H9867" s="45"/>
      <c r="I9867" s="45"/>
    </row>
    <row r="9868" spans="8:9" ht="20.100000000000001" customHeight="1" x14ac:dyDescent="0.15">
      <c r="H9868" s="45"/>
      <c r="I9868" s="45"/>
    </row>
    <row r="9869" spans="8:9" ht="20.100000000000001" customHeight="1" x14ac:dyDescent="0.15">
      <c r="H9869" s="45"/>
      <c r="I9869" s="45"/>
    </row>
    <row r="9870" spans="8:9" ht="20.100000000000001" customHeight="1" x14ac:dyDescent="0.15">
      <c r="H9870" s="45"/>
      <c r="I9870" s="45"/>
    </row>
    <row r="9871" spans="8:9" ht="20.100000000000001" customHeight="1" x14ac:dyDescent="0.15">
      <c r="H9871" s="45"/>
      <c r="I9871" s="45"/>
    </row>
    <row r="9872" spans="8:9" ht="20.100000000000001" customHeight="1" x14ac:dyDescent="0.15">
      <c r="H9872" s="45"/>
      <c r="I9872" s="45"/>
    </row>
    <row r="9873" spans="8:9" ht="20.100000000000001" customHeight="1" x14ac:dyDescent="0.15">
      <c r="H9873" s="45"/>
      <c r="I9873" s="45"/>
    </row>
    <row r="9874" spans="8:9" ht="20.100000000000001" customHeight="1" x14ac:dyDescent="0.15">
      <c r="H9874" s="45"/>
      <c r="I9874" s="45"/>
    </row>
    <row r="9875" spans="8:9" ht="20.100000000000001" customHeight="1" x14ac:dyDescent="0.15">
      <c r="H9875" s="45"/>
      <c r="I9875" s="45"/>
    </row>
    <row r="9876" spans="8:9" ht="20.100000000000001" customHeight="1" x14ac:dyDescent="0.15">
      <c r="H9876" s="45"/>
      <c r="I9876" s="45"/>
    </row>
    <row r="9877" spans="8:9" ht="20.100000000000001" customHeight="1" x14ac:dyDescent="0.15">
      <c r="H9877" s="45"/>
      <c r="I9877" s="45"/>
    </row>
    <row r="9878" spans="8:9" ht="20.100000000000001" customHeight="1" x14ac:dyDescent="0.15">
      <c r="H9878" s="45"/>
      <c r="I9878" s="45"/>
    </row>
    <row r="9879" spans="8:9" ht="20.100000000000001" customHeight="1" x14ac:dyDescent="0.15">
      <c r="H9879" s="45"/>
      <c r="I9879" s="45"/>
    </row>
    <row r="9880" spans="8:9" ht="20.100000000000001" customHeight="1" x14ac:dyDescent="0.15">
      <c r="H9880" s="45"/>
      <c r="I9880" s="45"/>
    </row>
    <row r="9881" spans="8:9" ht="20.100000000000001" customHeight="1" x14ac:dyDescent="0.15">
      <c r="H9881" s="45"/>
      <c r="I9881" s="45"/>
    </row>
    <row r="9882" spans="8:9" ht="20.100000000000001" customHeight="1" x14ac:dyDescent="0.15">
      <c r="H9882" s="45"/>
      <c r="I9882" s="45"/>
    </row>
    <row r="9883" spans="8:9" ht="20.100000000000001" customHeight="1" x14ac:dyDescent="0.15">
      <c r="H9883" s="45"/>
      <c r="I9883" s="45"/>
    </row>
    <row r="9884" spans="8:9" ht="20.100000000000001" customHeight="1" x14ac:dyDescent="0.15">
      <c r="H9884" s="45"/>
      <c r="I9884" s="45"/>
    </row>
    <row r="9885" spans="8:9" ht="20.100000000000001" customHeight="1" x14ac:dyDescent="0.15">
      <c r="H9885" s="45"/>
      <c r="I9885" s="45"/>
    </row>
    <row r="9886" spans="8:9" ht="20.100000000000001" customHeight="1" x14ac:dyDescent="0.15">
      <c r="H9886" s="45"/>
      <c r="I9886" s="45"/>
    </row>
    <row r="9887" spans="8:9" ht="20.100000000000001" customHeight="1" x14ac:dyDescent="0.15">
      <c r="H9887" s="45"/>
      <c r="I9887" s="45"/>
    </row>
    <row r="9888" spans="8:9" ht="20.100000000000001" customHeight="1" x14ac:dyDescent="0.15">
      <c r="H9888" s="45"/>
      <c r="I9888" s="45"/>
    </row>
    <row r="9889" spans="8:9" ht="20.100000000000001" customHeight="1" x14ac:dyDescent="0.15">
      <c r="H9889" s="45"/>
      <c r="I9889" s="45"/>
    </row>
    <row r="9890" spans="8:9" ht="20.100000000000001" customHeight="1" x14ac:dyDescent="0.15">
      <c r="H9890" s="45"/>
      <c r="I9890" s="45"/>
    </row>
    <row r="9891" spans="8:9" ht="20.100000000000001" customHeight="1" x14ac:dyDescent="0.15">
      <c r="H9891" s="45"/>
      <c r="I9891" s="45"/>
    </row>
    <row r="9892" spans="8:9" ht="20.100000000000001" customHeight="1" x14ac:dyDescent="0.15">
      <c r="H9892" s="45"/>
      <c r="I9892" s="45"/>
    </row>
    <row r="9893" spans="8:9" ht="20.100000000000001" customHeight="1" x14ac:dyDescent="0.15">
      <c r="H9893" s="45"/>
      <c r="I9893" s="45"/>
    </row>
    <row r="9894" spans="8:9" ht="20.100000000000001" customHeight="1" x14ac:dyDescent="0.15">
      <c r="H9894" s="45"/>
      <c r="I9894" s="45"/>
    </row>
    <row r="9895" spans="8:9" ht="20.100000000000001" customHeight="1" x14ac:dyDescent="0.15">
      <c r="H9895" s="45"/>
      <c r="I9895" s="45"/>
    </row>
    <row r="9896" spans="8:9" ht="20.100000000000001" customHeight="1" x14ac:dyDescent="0.15">
      <c r="H9896" s="45"/>
      <c r="I9896" s="45"/>
    </row>
    <row r="9897" spans="8:9" ht="20.100000000000001" customHeight="1" x14ac:dyDescent="0.15">
      <c r="H9897" s="45"/>
      <c r="I9897" s="45"/>
    </row>
    <row r="9898" spans="8:9" ht="20.100000000000001" customHeight="1" x14ac:dyDescent="0.15">
      <c r="H9898" s="45"/>
      <c r="I9898" s="45"/>
    </row>
    <row r="9899" spans="8:9" ht="20.100000000000001" customHeight="1" x14ac:dyDescent="0.15">
      <c r="H9899" s="45"/>
      <c r="I9899" s="45"/>
    </row>
    <row r="9900" spans="8:9" ht="20.100000000000001" customHeight="1" x14ac:dyDescent="0.15">
      <c r="H9900" s="45"/>
      <c r="I9900" s="45"/>
    </row>
    <row r="9901" spans="8:9" ht="20.100000000000001" customHeight="1" x14ac:dyDescent="0.15">
      <c r="H9901" s="45"/>
      <c r="I9901" s="45"/>
    </row>
    <row r="9902" spans="8:9" ht="20.100000000000001" customHeight="1" x14ac:dyDescent="0.15">
      <c r="H9902" s="45"/>
      <c r="I9902" s="45"/>
    </row>
    <row r="9903" spans="8:9" ht="20.100000000000001" customHeight="1" x14ac:dyDescent="0.15">
      <c r="H9903" s="45"/>
      <c r="I9903" s="45"/>
    </row>
    <row r="9904" spans="8:9" ht="20.100000000000001" customHeight="1" x14ac:dyDescent="0.15">
      <c r="H9904" s="45"/>
      <c r="I9904" s="45"/>
    </row>
    <row r="9905" spans="8:9" ht="20.100000000000001" customHeight="1" x14ac:dyDescent="0.15">
      <c r="H9905" s="45"/>
      <c r="I9905" s="45"/>
    </row>
    <row r="9906" spans="8:9" ht="20.100000000000001" customHeight="1" x14ac:dyDescent="0.15">
      <c r="H9906" s="45"/>
      <c r="I9906" s="45"/>
    </row>
    <row r="9907" spans="8:9" ht="20.100000000000001" customHeight="1" x14ac:dyDescent="0.15">
      <c r="H9907" s="45"/>
      <c r="I9907" s="45"/>
    </row>
    <row r="9908" spans="8:9" ht="20.100000000000001" customHeight="1" x14ac:dyDescent="0.15">
      <c r="H9908" s="45"/>
      <c r="I9908" s="45"/>
    </row>
    <row r="9909" spans="8:9" ht="20.100000000000001" customHeight="1" x14ac:dyDescent="0.15">
      <c r="H9909" s="45"/>
      <c r="I9909" s="45"/>
    </row>
    <row r="9910" spans="8:9" ht="20.100000000000001" customHeight="1" x14ac:dyDescent="0.15">
      <c r="H9910" s="45"/>
      <c r="I9910" s="45"/>
    </row>
    <row r="9911" spans="8:9" ht="20.100000000000001" customHeight="1" x14ac:dyDescent="0.15">
      <c r="H9911" s="45"/>
      <c r="I9911" s="45"/>
    </row>
    <row r="9912" spans="8:9" ht="20.100000000000001" customHeight="1" x14ac:dyDescent="0.15">
      <c r="H9912" s="45"/>
      <c r="I9912" s="45"/>
    </row>
    <row r="9913" spans="8:9" ht="20.100000000000001" customHeight="1" x14ac:dyDescent="0.15">
      <c r="H9913" s="45"/>
      <c r="I9913" s="45"/>
    </row>
    <row r="9914" spans="8:9" ht="20.100000000000001" customHeight="1" x14ac:dyDescent="0.15">
      <c r="H9914" s="45"/>
      <c r="I9914" s="45"/>
    </row>
    <row r="9915" spans="8:9" ht="20.100000000000001" customHeight="1" x14ac:dyDescent="0.15">
      <c r="H9915" s="45"/>
      <c r="I9915" s="45"/>
    </row>
    <row r="9916" spans="8:9" ht="20.100000000000001" customHeight="1" x14ac:dyDescent="0.15">
      <c r="H9916" s="45"/>
      <c r="I9916" s="45"/>
    </row>
    <row r="9917" spans="8:9" ht="20.100000000000001" customHeight="1" x14ac:dyDescent="0.15">
      <c r="H9917" s="45"/>
      <c r="I9917" s="45"/>
    </row>
    <row r="9918" spans="8:9" ht="20.100000000000001" customHeight="1" x14ac:dyDescent="0.15">
      <c r="H9918" s="45"/>
      <c r="I9918" s="45"/>
    </row>
    <row r="9919" spans="8:9" ht="20.100000000000001" customHeight="1" x14ac:dyDescent="0.15">
      <c r="H9919" s="45"/>
      <c r="I9919" s="45"/>
    </row>
    <row r="9920" spans="8:9" ht="20.100000000000001" customHeight="1" x14ac:dyDescent="0.15">
      <c r="H9920" s="45"/>
      <c r="I9920" s="45"/>
    </row>
    <row r="9921" spans="8:9" ht="20.100000000000001" customHeight="1" x14ac:dyDescent="0.15">
      <c r="H9921" s="45"/>
      <c r="I9921" s="45"/>
    </row>
    <row r="9922" spans="8:9" ht="20.100000000000001" customHeight="1" x14ac:dyDescent="0.15">
      <c r="H9922" s="45"/>
      <c r="I9922" s="45"/>
    </row>
    <row r="9923" spans="8:9" ht="20.100000000000001" customHeight="1" x14ac:dyDescent="0.15">
      <c r="H9923" s="45"/>
      <c r="I9923" s="45"/>
    </row>
    <row r="9924" spans="8:9" ht="20.100000000000001" customHeight="1" x14ac:dyDescent="0.15">
      <c r="H9924" s="45"/>
      <c r="I9924" s="45"/>
    </row>
    <row r="9925" spans="8:9" ht="20.100000000000001" customHeight="1" x14ac:dyDescent="0.15">
      <c r="H9925" s="45"/>
      <c r="I9925" s="45"/>
    </row>
    <row r="9926" spans="8:9" ht="20.100000000000001" customHeight="1" x14ac:dyDescent="0.15">
      <c r="H9926" s="45"/>
      <c r="I9926" s="45"/>
    </row>
    <row r="9927" spans="8:9" ht="20.100000000000001" customHeight="1" x14ac:dyDescent="0.15">
      <c r="H9927" s="45"/>
      <c r="I9927" s="45"/>
    </row>
    <row r="9928" spans="8:9" ht="20.100000000000001" customHeight="1" x14ac:dyDescent="0.15">
      <c r="H9928" s="45"/>
      <c r="I9928" s="45"/>
    </row>
    <row r="9929" spans="8:9" ht="20.100000000000001" customHeight="1" x14ac:dyDescent="0.15">
      <c r="H9929" s="45"/>
      <c r="I9929" s="45"/>
    </row>
    <row r="9930" spans="8:9" ht="20.100000000000001" customHeight="1" x14ac:dyDescent="0.15">
      <c r="H9930" s="45"/>
      <c r="I9930" s="45"/>
    </row>
    <row r="9931" spans="8:9" ht="20.100000000000001" customHeight="1" x14ac:dyDescent="0.15">
      <c r="H9931" s="45"/>
      <c r="I9931" s="45"/>
    </row>
    <row r="9932" spans="8:9" ht="20.100000000000001" customHeight="1" x14ac:dyDescent="0.15">
      <c r="H9932" s="45"/>
      <c r="I9932" s="45"/>
    </row>
    <row r="9933" spans="8:9" ht="20.100000000000001" customHeight="1" x14ac:dyDescent="0.15">
      <c r="H9933" s="45"/>
      <c r="I9933" s="45"/>
    </row>
    <row r="9934" spans="8:9" ht="20.100000000000001" customHeight="1" x14ac:dyDescent="0.15">
      <c r="H9934" s="45"/>
      <c r="I9934" s="45"/>
    </row>
    <row r="9935" spans="8:9" ht="20.100000000000001" customHeight="1" x14ac:dyDescent="0.15">
      <c r="H9935" s="45"/>
      <c r="I9935" s="45"/>
    </row>
    <row r="9936" spans="8:9" ht="20.100000000000001" customHeight="1" x14ac:dyDescent="0.15">
      <c r="H9936" s="45"/>
      <c r="I9936" s="45"/>
    </row>
    <row r="9937" spans="8:9" ht="20.100000000000001" customHeight="1" x14ac:dyDescent="0.15">
      <c r="H9937" s="45"/>
      <c r="I9937" s="45"/>
    </row>
    <row r="9938" spans="8:9" ht="20.100000000000001" customHeight="1" x14ac:dyDescent="0.15">
      <c r="H9938" s="45"/>
      <c r="I9938" s="45"/>
    </row>
    <row r="9939" spans="8:9" ht="20.100000000000001" customHeight="1" x14ac:dyDescent="0.15">
      <c r="H9939" s="45"/>
      <c r="I9939" s="45"/>
    </row>
    <row r="9940" spans="8:9" ht="20.100000000000001" customHeight="1" x14ac:dyDescent="0.15">
      <c r="H9940" s="45"/>
      <c r="I9940" s="45"/>
    </row>
    <row r="9941" spans="8:9" ht="20.100000000000001" customHeight="1" x14ac:dyDescent="0.15">
      <c r="H9941" s="45"/>
      <c r="I9941" s="45"/>
    </row>
    <row r="9942" spans="8:9" ht="20.100000000000001" customHeight="1" x14ac:dyDescent="0.15">
      <c r="H9942" s="45"/>
      <c r="I9942" s="45"/>
    </row>
    <row r="9943" spans="8:9" ht="20.100000000000001" customHeight="1" x14ac:dyDescent="0.15">
      <c r="H9943" s="45"/>
      <c r="I9943" s="45"/>
    </row>
    <row r="9944" spans="8:9" ht="20.100000000000001" customHeight="1" x14ac:dyDescent="0.15">
      <c r="H9944" s="45"/>
      <c r="I9944" s="45"/>
    </row>
    <row r="9945" spans="8:9" ht="20.100000000000001" customHeight="1" x14ac:dyDescent="0.15">
      <c r="H9945" s="45"/>
      <c r="I9945" s="45"/>
    </row>
    <row r="9946" spans="8:9" ht="20.100000000000001" customHeight="1" x14ac:dyDescent="0.15">
      <c r="H9946" s="45"/>
      <c r="I9946" s="45"/>
    </row>
    <row r="9947" spans="8:9" ht="20.100000000000001" customHeight="1" x14ac:dyDescent="0.15">
      <c r="H9947" s="45"/>
      <c r="I9947" s="45"/>
    </row>
    <row r="9948" spans="8:9" ht="20.100000000000001" customHeight="1" x14ac:dyDescent="0.15">
      <c r="H9948" s="45"/>
      <c r="I9948" s="45"/>
    </row>
    <row r="9949" spans="8:9" ht="20.100000000000001" customHeight="1" x14ac:dyDescent="0.15">
      <c r="H9949" s="45"/>
      <c r="I9949" s="45"/>
    </row>
    <row r="9950" spans="8:9" ht="20.100000000000001" customHeight="1" x14ac:dyDescent="0.15">
      <c r="H9950" s="45"/>
      <c r="I9950" s="45"/>
    </row>
    <row r="9951" spans="8:9" ht="20.100000000000001" customHeight="1" x14ac:dyDescent="0.15">
      <c r="H9951" s="45"/>
      <c r="I9951" s="45"/>
    </row>
    <row r="9952" spans="8:9" ht="20.100000000000001" customHeight="1" x14ac:dyDescent="0.15">
      <c r="H9952" s="45"/>
      <c r="I9952" s="45"/>
    </row>
    <row r="9953" spans="8:9" ht="20.100000000000001" customHeight="1" x14ac:dyDescent="0.15">
      <c r="H9953" s="45"/>
      <c r="I9953" s="45"/>
    </row>
    <row r="9954" spans="8:9" ht="20.100000000000001" customHeight="1" x14ac:dyDescent="0.15">
      <c r="H9954" s="45"/>
      <c r="I9954" s="45"/>
    </row>
    <row r="9955" spans="8:9" ht="20.100000000000001" customHeight="1" x14ac:dyDescent="0.15">
      <c r="H9955" s="45"/>
      <c r="I9955" s="45"/>
    </row>
    <row r="9956" spans="8:9" ht="20.100000000000001" customHeight="1" x14ac:dyDescent="0.15">
      <c r="H9956" s="45"/>
      <c r="I9956" s="45"/>
    </row>
    <row r="9957" spans="8:9" ht="20.100000000000001" customHeight="1" x14ac:dyDescent="0.15">
      <c r="H9957" s="45"/>
      <c r="I9957" s="45"/>
    </row>
    <row r="9958" spans="8:9" ht="20.100000000000001" customHeight="1" x14ac:dyDescent="0.15">
      <c r="H9958" s="45"/>
      <c r="I9958" s="45"/>
    </row>
    <row r="9959" spans="8:9" ht="20.100000000000001" customHeight="1" x14ac:dyDescent="0.15">
      <c r="H9959" s="45"/>
      <c r="I9959" s="45"/>
    </row>
    <row r="9960" spans="8:9" ht="20.100000000000001" customHeight="1" x14ac:dyDescent="0.15">
      <c r="H9960" s="45"/>
      <c r="I9960" s="45"/>
    </row>
    <row r="9961" spans="8:9" ht="20.100000000000001" customHeight="1" x14ac:dyDescent="0.15">
      <c r="H9961" s="45"/>
      <c r="I9961" s="45"/>
    </row>
    <row r="9962" spans="8:9" ht="20.100000000000001" customHeight="1" x14ac:dyDescent="0.15">
      <c r="H9962" s="45"/>
      <c r="I9962" s="45"/>
    </row>
    <row r="9963" spans="8:9" ht="20.100000000000001" customHeight="1" x14ac:dyDescent="0.15">
      <c r="H9963" s="45"/>
      <c r="I9963" s="45"/>
    </row>
    <row r="9964" spans="8:9" ht="20.100000000000001" customHeight="1" x14ac:dyDescent="0.15">
      <c r="H9964" s="45"/>
      <c r="I9964" s="45"/>
    </row>
    <row r="9965" spans="8:9" ht="20.100000000000001" customHeight="1" x14ac:dyDescent="0.15">
      <c r="H9965" s="45"/>
      <c r="I9965" s="45"/>
    </row>
    <row r="9966" spans="8:9" ht="20.100000000000001" customHeight="1" x14ac:dyDescent="0.15">
      <c r="H9966" s="45"/>
      <c r="I9966" s="45"/>
    </row>
    <row r="9967" spans="8:9" ht="20.100000000000001" customHeight="1" x14ac:dyDescent="0.15">
      <c r="H9967" s="45"/>
      <c r="I9967" s="45"/>
    </row>
    <row r="9968" spans="8:9" ht="20.100000000000001" customHeight="1" x14ac:dyDescent="0.15">
      <c r="H9968" s="45"/>
      <c r="I9968" s="45"/>
    </row>
    <row r="9969" spans="8:9" ht="20.100000000000001" customHeight="1" x14ac:dyDescent="0.15">
      <c r="H9969" s="45"/>
      <c r="I9969" s="45"/>
    </row>
    <row r="9970" spans="8:9" ht="20.100000000000001" customHeight="1" x14ac:dyDescent="0.15">
      <c r="H9970" s="45"/>
      <c r="I9970" s="45"/>
    </row>
    <row r="9971" spans="8:9" ht="20.100000000000001" customHeight="1" x14ac:dyDescent="0.15">
      <c r="H9971" s="45"/>
      <c r="I9971" s="45"/>
    </row>
    <row r="9972" spans="8:9" ht="20.100000000000001" customHeight="1" x14ac:dyDescent="0.15">
      <c r="H9972" s="45"/>
      <c r="I9972" s="45"/>
    </row>
    <row r="9973" spans="8:9" ht="20.100000000000001" customHeight="1" x14ac:dyDescent="0.15">
      <c r="H9973" s="45"/>
      <c r="I9973" s="45"/>
    </row>
    <row r="9974" spans="8:9" ht="20.100000000000001" customHeight="1" x14ac:dyDescent="0.15">
      <c r="H9974" s="45"/>
      <c r="I9974" s="45"/>
    </row>
    <row r="9975" spans="8:9" ht="20.100000000000001" customHeight="1" x14ac:dyDescent="0.15">
      <c r="H9975" s="45"/>
      <c r="I9975" s="45"/>
    </row>
    <row r="9976" spans="8:9" ht="20.100000000000001" customHeight="1" x14ac:dyDescent="0.15">
      <c r="H9976" s="45"/>
      <c r="I9976" s="45"/>
    </row>
    <row r="9977" spans="8:9" ht="20.100000000000001" customHeight="1" x14ac:dyDescent="0.15">
      <c r="H9977" s="45"/>
      <c r="I9977" s="45"/>
    </row>
    <row r="9978" spans="8:9" ht="20.100000000000001" customHeight="1" x14ac:dyDescent="0.15">
      <c r="H9978" s="45"/>
      <c r="I9978" s="45"/>
    </row>
    <row r="9979" spans="8:9" ht="20.100000000000001" customHeight="1" x14ac:dyDescent="0.15">
      <c r="H9979" s="45"/>
      <c r="I9979" s="45"/>
    </row>
    <row r="9980" spans="8:9" ht="20.100000000000001" customHeight="1" x14ac:dyDescent="0.15">
      <c r="H9980" s="45"/>
      <c r="I9980" s="45"/>
    </row>
    <row r="9981" spans="8:9" ht="20.100000000000001" customHeight="1" x14ac:dyDescent="0.15">
      <c r="H9981" s="45"/>
      <c r="I9981" s="45"/>
    </row>
    <row r="9982" spans="8:9" ht="20.100000000000001" customHeight="1" x14ac:dyDescent="0.15">
      <c r="H9982" s="45"/>
      <c r="I9982" s="45"/>
    </row>
    <row r="9983" spans="8:9" ht="20.100000000000001" customHeight="1" x14ac:dyDescent="0.15">
      <c r="H9983" s="45"/>
      <c r="I9983" s="45"/>
    </row>
    <row r="9984" spans="8:9" ht="20.100000000000001" customHeight="1" x14ac:dyDescent="0.15">
      <c r="H9984" s="45"/>
      <c r="I9984" s="45"/>
    </row>
    <row r="9985" spans="8:9" ht="20.100000000000001" customHeight="1" x14ac:dyDescent="0.15">
      <c r="H9985" s="45"/>
      <c r="I9985" s="45"/>
    </row>
    <row r="9986" spans="8:9" ht="20.100000000000001" customHeight="1" x14ac:dyDescent="0.15">
      <c r="H9986" s="45"/>
      <c r="I9986" s="45"/>
    </row>
    <row r="9987" spans="8:9" ht="20.100000000000001" customHeight="1" x14ac:dyDescent="0.15">
      <c r="H9987" s="45"/>
      <c r="I9987" s="45"/>
    </row>
    <row r="9988" spans="8:9" ht="20.100000000000001" customHeight="1" x14ac:dyDescent="0.15">
      <c r="H9988" s="45"/>
      <c r="I9988" s="45"/>
    </row>
    <row r="9989" spans="8:9" ht="20.100000000000001" customHeight="1" x14ac:dyDescent="0.15">
      <c r="H9989" s="45"/>
      <c r="I9989" s="45"/>
    </row>
    <row r="9990" spans="8:9" ht="20.100000000000001" customHeight="1" x14ac:dyDescent="0.15">
      <c r="H9990" s="45"/>
      <c r="I9990" s="45"/>
    </row>
    <row r="9991" spans="8:9" ht="20.100000000000001" customHeight="1" x14ac:dyDescent="0.15">
      <c r="H9991" s="45"/>
      <c r="I9991" s="45"/>
    </row>
    <row r="9992" spans="8:9" ht="20.100000000000001" customHeight="1" x14ac:dyDescent="0.15">
      <c r="H9992" s="45"/>
      <c r="I9992" s="45"/>
    </row>
    <row r="9993" spans="8:9" ht="20.100000000000001" customHeight="1" x14ac:dyDescent="0.15">
      <c r="H9993" s="45"/>
      <c r="I9993" s="45"/>
    </row>
    <row r="9994" spans="8:9" ht="20.100000000000001" customHeight="1" x14ac:dyDescent="0.15">
      <c r="H9994" s="45"/>
      <c r="I9994" s="45"/>
    </row>
    <row r="9995" spans="8:9" ht="20.100000000000001" customHeight="1" x14ac:dyDescent="0.15">
      <c r="H9995" s="45"/>
      <c r="I9995" s="45"/>
    </row>
    <row r="9996" spans="8:9" ht="20.100000000000001" customHeight="1" x14ac:dyDescent="0.15">
      <c r="H9996" s="45"/>
      <c r="I9996" s="45"/>
    </row>
    <row r="9997" spans="8:9" ht="20.100000000000001" customHeight="1" x14ac:dyDescent="0.15">
      <c r="H9997" s="45"/>
      <c r="I9997" s="45"/>
    </row>
    <row r="9998" spans="8:9" ht="20.100000000000001" customHeight="1" x14ac:dyDescent="0.15">
      <c r="H9998" s="45"/>
      <c r="I9998" s="45"/>
    </row>
    <row r="9999" spans="8:9" ht="20.100000000000001" customHeight="1" x14ac:dyDescent="0.15">
      <c r="H9999" s="45"/>
      <c r="I9999" s="45"/>
    </row>
    <row r="10000" spans="8:9" ht="20.100000000000001" customHeight="1" x14ac:dyDescent="0.15">
      <c r="H10000" s="45"/>
      <c r="I10000" s="45"/>
    </row>
    <row r="10001" spans="8:9" ht="20.100000000000001" customHeight="1" x14ac:dyDescent="0.15">
      <c r="H10001" s="45"/>
      <c r="I10001" s="45"/>
    </row>
    <row r="10002" spans="8:9" ht="20.100000000000001" customHeight="1" x14ac:dyDescent="0.15">
      <c r="H10002" s="45"/>
      <c r="I10002" s="45"/>
    </row>
    <row r="10003" spans="8:9" ht="20.100000000000001" customHeight="1" x14ac:dyDescent="0.15">
      <c r="H10003" s="45"/>
      <c r="I10003" s="45"/>
    </row>
    <row r="10004" spans="8:9" ht="20.100000000000001" customHeight="1" x14ac:dyDescent="0.15">
      <c r="H10004" s="45"/>
      <c r="I10004" s="45"/>
    </row>
    <row r="10005" spans="8:9" ht="20.100000000000001" customHeight="1" x14ac:dyDescent="0.15">
      <c r="H10005" s="45"/>
      <c r="I10005" s="45"/>
    </row>
    <row r="10006" spans="8:9" ht="20.100000000000001" customHeight="1" x14ac:dyDescent="0.15">
      <c r="H10006" s="45"/>
      <c r="I10006" s="45"/>
    </row>
    <row r="10007" spans="8:9" ht="20.100000000000001" customHeight="1" x14ac:dyDescent="0.15">
      <c r="H10007" s="45"/>
      <c r="I10007" s="45"/>
    </row>
    <row r="10008" spans="8:9" ht="20.100000000000001" customHeight="1" x14ac:dyDescent="0.15">
      <c r="H10008" s="45"/>
      <c r="I10008" s="45"/>
    </row>
    <row r="10009" spans="8:9" ht="20.100000000000001" customHeight="1" x14ac:dyDescent="0.15">
      <c r="H10009" s="45"/>
      <c r="I10009" s="45"/>
    </row>
    <row r="10010" spans="8:9" ht="20.100000000000001" customHeight="1" x14ac:dyDescent="0.15">
      <c r="H10010" s="45"/>
      <c r="I10010" s="45"/>
    </row>
    <row r="10011" spans="8:9" ht="20.100000000000001" customHeight="1" x14ac:dyDescent="0.15">
      <c r="H10011" s="45"/>
      <c r="I10011" s="45"/>
    </row>
    <row r="10012" spans="8:9" ht="20.100000000000001" customHeight="1" x14ac:dyDescent="0.15">
      <c r="H10012" s="45"/>
      <c r="I10012" s="45"/>
    </row>
    <row r="10013" spans="8:9" ht="20.100000000000001" customHeight="1" x14ac:dyDescent="0.15">
      <c r="H10013" s="45"/>
      <c r="I10013" s="45"/>
    </row>
    <row r="10014" spans="8:9" ht="20.100000000000001" customHeight="1" x14ac:dyDescent="0.15">
      <c r="H10014" s="45"/>
      <c r="I10014" s="45"/>
    </row>
    <row r="10015" spans="8:9" ht="20.100000000000001" customHeight="1" x14ac:dyDescent="0.15">
      <c r="H10015" s="45"/>
      <c r="I10015" s="45"/>
    </row>
    <row r="10016" spans="8:9" ht="20.100000000000001" customHeight="1" x14ac:dyDescent="0.15">
      <c r="H10016" s="45"/>
      <c r="I10016" s="45"/>
    </row>
    <row r="10017" spans="8:9" ht="20.100000000000001" customHeight="1" x14ac:dyDescent="0.15">
      <c r="H10017" s="45"/>
      <c r="I10017" s="45"/>
    </row>
    <row r="10018" spans="8:9" ht="20.100000000000001" customHeight="1" x14ac:dyDescent="0.15">
      <c r="H10018" s="45"/>
      <c r="I10018" s="45"/>
    </row>
    <row r="10019" spans="8:9" ht="20.100000000000001" customHeight="1" x14ac:dyDescent="0.15">
      <c r="H10019" s="45"/>
      <c r="I10019" s="45"/>
    </row>
    <row r="10020" spans="8:9" ht="20.100000000000001" customHeight="1" x14ac:dyDescent="0.15">
      <c r="H10020" s="45"/>
      <c r="I10020" s="45"/>
    </row>
    <row r="10021" spans="8:9" ht="20.100000000000001" customHeight="1" x14ac:dyDescent="0.15">
      <c r="H10021" s="45"/>
      <c r="I10021" s="45"/>
    </row>
    <row r="10022" spans="8:9" ht="20.100000000000001" customHeight="1" x14ac:dyDescent="0.15">
      <c r="H10022" s="45"/>
      <c r="I10022" s="45"/>
    </row>
    <row r="10023" spans="8:9" ht="20.100000000000001" customHeight="1" x14ac:dyDescent="0.15">
      <c r="H10023" s="45"/>
      <c r="I10023" s="45"/>
    </row>
    <row r="10024" spans="8:9" ht="20.100000000000001" customHeight="1" x14ac:dyDescent="0.15">
      <c r="H10024" s="45"/>
      <c r="I10024" s="45"/>
    </row>
    <row r="10025" spans="8:9" ht="20.100000000000001" customHeight="1" x14ac:dyDescent="0.15">
      <c r="H10025" s="45"/>
      <c r="I10025" s="45"/>
    </row>
    <row r="10026" spans="8:9" ht="20.100000000000001" customHeight="1" x14ac:dyDescent="0.15">
      <c r="H10026" s="45"/>
      <c r="I10026" s="45"/>
    </row>
    <row r="10027" spans="8:9" ht="20.100000000000001" customHeight="1" x14ac:dyDescent="0.15">
      <c r="H10027" s="45"/>
      <c r="I10027" s="45"/>
    </row>
    <row r="10028" spans="8:9" ht="20.100000000000001" customHeight="1" x14ac:dyDescent="0.15">
      <c r="H10028" s="45"/>
      <c r="I10028" s="45"/>
    </row>
    <row r="10029" spans="8:9" ht="20.100000000000001" customHeight="1" x14ac:dyDescent="0.15">
      <c r="H10029" s="45"/>
      <c r="I10029" s="45"/>
    </row>
    <row r="10030" spans="8:9" ht="20.100000000000001" customHeight="1" x14ac:dyDescent="0.15">
      <c r="H10030" s="45"/>
      <c r="I10030" s="45"/>
    </row>
    <row r="10031" spans="8:9" ht="20.100000000000001" customHeight="1" x14ac:dyDescent="0.15">
      <c r="H10031" s="45"/>
      <c r="I10031" s="45"/>
    </row>
    <row r="10032" spans="8:9" ht="20.100000000000001" customHeight="1" x14ac:dyDescent="0.15">
      <c r="H10032" s="45"/>
      <c r="I10032" s="45"/>
    </row>
    <row r="10033" spans="8:9" ht="20.100000000000001" customHeight="1" x14ac:dyDescent="0.15">
      <c r="H10033" s="45"/>
      <c r="I10033" s="45"/>
    </row>
    <row r="10034" spans="8:9" ht="20.100000000000001" customHeight="1" x14ac:dyDescent="0.15">
      <c r="H10034" s="45"/>
      <c r="I10034" s="45"/>
    </row>
    <row r="10035" spans="8:9" ht="20.100000000000001" customHeight="1" x14ac:dyDescent="0.15">
      <c r="H10035" s="45"/>
      <c r="I10035" s="45"/>
    </row>
    <row r="10036" spans="8:9" ht="20.100000000000001" customHeight="1" x14ac:dyDescent="0.15">
      <c r="H10036" s="45"/>
      <c r="I10036" s="45"/>
    </row>
    <row r="10037" spans="8:9" ht="20.100000000000001" customHeight="1" x14ac:dyDescent="0.15">
      <c r="H10037" s="45"/>
      <c r="I10037" s="45"/>
    </row>
    <row r="10038" spans="8:9" ht="20.100000000000001" customHeight="1" x14ac:dyDescent="0.15">
      <c r="H10038" s="45"/>
      <c r="I10038" s="45"/>
    </row>
    <row r="10039" spans="8:9" ht="20.100000000000001" customHeight="1" x14ac:dyDescent="0.15">
      <c r="H10039" s="45"/>
      <c r="I10039" s="45"/>
    </row>
    <row r="10040" spans="8:9" ht="20.100000000000001" customHeight="1" x14ac:dyDescent="0.15">
      <c r="H10040" s="45"/>
      <c r="I10040" s="45"/>
    </row>
    <row r="10041" spans="8:9" ht="20.100000000000001" customHeight="1" x14ac:dyDescent="0.15">
      <c r="H10041" s="45"/>
      <c r="I10041" s="45"/>
    </row>
    <row r="10042" spans="8:9" ht="20.100000000000001" customHeight="1" x14ac:dyDescent="0.15">
      <c r="H10042" s="45"/>
      <c r="I10042" s="45"/>
    </row>
    <row r="10043" spans="8:9" ht="20.100000000000001" customHeight="1" x14ac:dyDescent="0.15">
      <c r="H10043" s="45"/>
      <c r="I10043" s="45"/>
    </row>
    <row r="10044" spans="8:9" ht="20.100000000000001" customHeight="1" x14ac:dyDescent="0.15">
      <c r="H10044" s="45"/>
      <c r="I10044" s="45"/>
    </row>
    <row r="10045" spans="8:9" ht="20.100000000000001" customHeight="1" x14ac:dyDescent="0.15">
      <c r="H10045" s="45"/>
      <c r="I10045" s="45"/>
    </row>
    <row r="10046" spans="8:9" ht="20.100000000000001" customHeight="1" x14ac:dyDescent="0.15">
      <c r="H10046" s="45"/>
      <c r="I10046" s="45"/>
    </row>
    <row r="10047" spans="8:9" ht="20.100000000000001" customHeight="1" x14ac:dyDescent="0.15">
      <c r="H10047" s="45"/>
      <c r="I10047" s="45"/>
    </row>
    <row r="10048" spans="8:9" ht="20.100000000000001" customHeight="1" x14ac:dyDescent="0.15">
      <c r="H10048" s="45"/>
      <c r="I10048" s="45"/>
    </row>
    <row r="10049" spans="8:9" ht="20.100000000000001" customHeight="1" x14ac:dyDescent="0.15">
      <c r="H10049" s="45"/>
      <c r="I10049" s="45"/>
    </row>
    <row r="10050" spans="8:9" ht="20.100000000000001" customHeight="1" x14ac:dyDescent="0.15">
      <c r="H10050" s="45"/>
      <c r="I10050" s="45"/>
    </row>
    <row r="10051" spans="8:9" ht="20.100000000000001" customHeight="1" x14ac:dyDescent="0.15">
      <c r="H10051" s="45"/>
      <c r="I10051" s="45"/>
    </row>
    <row r="10052" spans="8:9" ht="20.100000000000001" customHeight="1" x14ac:dyDescent="0.15">
      <c r="H10052" s="45"/>
      <c r="I10052" s="45"/>
    </row>
    <row r="10053" spans="8:9" ht="20.100000000000001" customHeight="1" x14ac:dyDescent="0.15">
      <c r="H10053" s="45"/>
      <c r="I10053" s="45"/>
    </row>
    <row r="10054" spans="8:9" ht="20.100000000000001" customHeight="1" x14ac:dyDescent="0.15">
      <c r="H10054" s="45"/>
      <c r="I10054" s="45"/>
    </row>
    <row r="10055" spans="8:9" ht="20.100000000000001" customHeight="1" x14ac:dyDescent="0.15">
      <c r="H10055" s="45"/>
      <c r="I10055" s="45"/>
    </row>
    <row r="10056" spans="8:9" ht="20.100000000000001" customHeight="1" x14ac:dyDescent="0.15">
      <c r="H10056" s="45"/>
      <c r="I10056" s="45"/>
    </row>
    <row r="10057" spans="8:9" ht="20.100000000000001" customHeight="1" x14ac:dyDescent="0.15">
      <c r="H10057" s="45"/>
      <c r="I10057" s="45"/>
    </row>
    <row r="10058" spans="8:9" ht="20.100000000000001" customHeight="1" x14ac:dyDescent="0.15">
      <c r="H10058" s="45"/>
      <c r="I10058" s="45"/>
    </row>
    <row r="10059" spans="8:9" ht="20.100000000000001" customHeight="1" x14ac:dyDescent="0.15">
      <c r="H10059" s="45"/>
      <c r="I10059" s="45"/>
    </row>
    <row r="10060" spans="8:9" ht="20.100000000000001" customHeight="1" x14ac:dyDescent="0.15">
      <c r="H10060" s="45"/>
      <c r="I10060" s="45"/>
    </row>
    <row r="10061" spans="8:9" ht="20.100000000000001" customHeight="1" x14ac:dyDescent="0.15">
      <c r="H10061" s="45"/>
      <c r="I10061" s="45"/>
    </row>
    <row r="10062" spans="8:9" ht="20.100000000000001" customHeight="1" x14ac:dyDescent="0.15">
      <c r="H10062" s="45"/>
      <c r="I10062" s="45"/>
    </row>
    <row r="10063" spans="8:9" ht="20.100000000000001" customHeight="1" x14ac:dyDescent="0.15">
      <c r="H10063" s="45"/>
      <c r="I10063" s="45"/>
    </row>
    <row r="10064" spans="8:9" ht="20.100000000000001" customHeight="1" x14ac:dyDescent="0.15">
      <c r="H10064" s="45"/>
      <c r="I10064" s="45"/>
    </row>
    <row r="10065" spans="8:9" ht="20.100000000000001" customHeight="1" x14ac:dyDescent="0.15">
      <c r="H10065" s="45"/>
      <c r="I10065" s="45"/>
    </row>
    <row r="10066" spans="8:9" ht="20.100000000000001" customHeight="1" x14ac:dyDescent="0.15">
      <c r="H10066" s="45"/>
      <c r="I10066" s="45"/>
    </row>
    <row r="10067" spans="8:9" ht="20.100000000000001" customHeight="1" x14ac:dyDescent="0.15">
      <c r="H10067" s="45"/>
      <c r="I10067" s="45"/>
    </row>
    <row r="10068" spans="8:9" ht="20.100000000000001" customHeight="1" x14ac:dyDescent="0.15">
      <c r="H10068" s="45"/>
      <c r="I10068" s="45"/>
    </row>
    <row r="10069" spans="8:9" ht="20.100000000000001" customHeight="1" x14ac:dyDescent="0.15">
      <c r="H10069" s="45"/>
      <c r="I10069" s="45"/>
    </row>
    <row r="10070" spans="8:9" ht="20.100000000000001" customHeight="1" x14ac:dyDescent="0.15">
      <c r="H10070" s="45"/>
      <c r="I10070" s="45"/>
    </row>
    <row r="10071" spans="8:9" ht="20.100000000000001" customHeight="1" x14ac:dyDescent="0.15">
      <c r="H10071" s="45"/>
      <c r="I10071" s="45"/>
    </row>
    <row r="10072" spans="8:9" ht="20.100000000000001" customHeight="1" x14ac:dyDescent="0.15">
      <c r="H10072" s="45"/>
      <c r="I10072" s="45"/>
    </row>
    <row r="10073" spans="8:9" ht="20.100000000000001" customHeight="1" x14ac:dyDescent="0.15">
      <c r="H10073" s="45"/>
      <c r="I10073" s="45"/>
    </row>
    <row r="10074" spans="8:9" ht="20.100000000000001" customHeight="1" x14ac:dyDescent="0.15">
      <c r="H10074" s="45"/>
      <c r="I10074" s="45"/>
    </row>
    <row r="10075" spans="8:9" ht="20.100000000000001" customHeight="1" x14ac:dyDescent="0.15">
      <c r="H10075" s="45"/>
      <c r="I10075" s="45"/>
    </row>
    <row r="10076" spans="8:9" ht="20.100000000000001" customHeight="1" x14ac:dyDescent="0.15">
      <c r="H10076" s="45"/>
      <c r="I10076" s="45"/>
    </row>
    <row r="10077" spans="8:9" ht="20.100000000000001" customHeight="1" x14ac:dyDescent="0.15">
      <c r="H10077" s="45"/>
      <c r="I10077" s="45"/>
    </row>
    <row r="10078" spans="8:9" ht="20.100000000000001" customHeight="1" x14ac:dyDescent="0.15">
      <c r="H10078" s="45"/>
      <c r="I10078" s="45"/>
    </row>
    <row r="10079" spans="8:9" ht="20.100000000000001" customHeight="1" x14ac:dyDescent="0.15">
      <c r="H10079" s="45"/>
      <c r="I10079" s="45"/>
    </row>
    <row r="10080" spans="8:9" ht="20.100000000000001" customHeight="1" x14ac:dyDescent="0.15">
      <c r="H10080" s="45"/>
      <c r="I10080" s="45"/>
    </row>
    <row r="10081" spans="8:9" ht="20.100000000000001" customHeight="1" x14ac:dyDescent="0.15">
      <c r="H10081" s="45"/>
      <c r="I10081" s="45"/>
    </row>
    <row r="10082" spans="8:9" ht="20.100000000000001" customHeight="1" x14ac:dyDescent="0.15">
      <c r="H10082" s="45"/>
      <c r="I10082" s="45"/>
    </row>
    <row r="10083" spans="8:9" ht="20.100000000000001" customHeight="1" x14ac:dyDescent="0.15">
      <c r="H10083" s="45"/>
      <c r="I10083" s="45"/>
    </row>
    <row r="10084" spans="8:9" ht="20.100000000000001" customHeight="1" x14ac:dyDescent="0.15">
      <c r="H10084" s="45"/>
      <c r="I10084" s="45"/>
    </row>
    <row r="10085" spans="8:9" ht="20.100000000000001" customHeight="1" x14ac:dyDescent="0.15">
      <c r="H10085" s="45"/>
      <c r="I10085" s="45"/>
    </row>
    <row r="10086" spans="8:9" ht="20.100000000000001" customHeight="1" x14ac:dyDescent="0.15">
      <c r="H10086" s="45"/>
      <c r="I10086" s="45"/>
    </row>
    <row r="10087" spans="8:9" ht="20.100000000000001" customHeight="1" x14ac:dyDescent="0.15">
      <c r="H10087" s="45"/>
      <c r="I10087" s="45"/>
    </row>
    <row r="10088" spans="8:9" ht="20.100000000000001" customHeight="1" x14ac:dyDescent="0.15">
      <c r="H10088" s="45"/>
      <c r="I10088" s="45"/>
    </row>
    <row r="10089" spans="8:9" ht="20.100000000000001" customHeight="1" x14ac:dyDescent="0.15">
      <c r="H10089" s="45"/>
      <c r="I10089" s="45"/>
    </row>
    <row r="10090" spans="8:9" ht="20.100000000000001" customHeight="1" x14ac:dyDescent="0.15">
      <c r="H10090" s="45"/>
      <c r="I10090" s="45"/>
    </row>
    <row r="10091" spans="8:9" ht="20.100000000000001" customHeight="1" x14ac:dyDescent="0.15">
      <c r="H10091" s="45"/>
      <c r="I10091" s="45"/>
    </row>
    <row r="10092" spans="8:9" ht="20.100000000000001" customHeight="1" x14ac:dyDescent="0.15">
      <c r="H10092" s="45"/>
      <c r="I10092" s="45"/>
    </row>
    <row r="10093" spans="8:9" ht="20.100000000000001" customHeight="1" x14ac:dyDescent="0.15">
      <c r="H10093" s="45"/>
      <c r="I10093" s="45"/>
    </row>
    <row r="10094" spans="8:9" ht="20.100000000000001" customHeight="1" x14ac:dyDescent="0.15">
      <c r="H10094" s="45"/>
      <c r="I10094" s="45"/>
    </row>
    <row r="10095" spans="8:9" ht="20.100000000000001" customHeight="1" x14ac:dyDescent="0.15">
      <c r="H10095" s="45"/>
      <c r="I10095" s="45"/>
    </row>
    <row r="10096" spans="8:9" ht="20.100000000000001" customHeight="1" x14ac:dyDescent="0.15">
      <c r="H10096" s="45"/>
      <c r="I10096" s="45"/>
    </row>
    <row r="10097" spans="8:9" ht="20.100000000000001" customHeight="1" x14ac:dyDescent="0.15">
      <c r="H10097" s="45"/>
      <c r="I10097" s="45"/>
    </row>
    <row r="10098" spans="8:9" ht="20.100000000000001" customHeight="1" x14ac:dyDescent="0.15">
      <c r="H10098" s="45"/>
      <c r="I10098" s="45"/>
    </row>
    <row r="10099" spans="8:9" ht="20.100000000000001" customHeight="1" x14ac:dyDescent="0.15">
      <c r="H10099" s="45"/>
      <c r="I10099" s="45"/>
    </row>
    <row r="10100" spans="8:9" ht="20.100000000000001" customHeight="1" x14ac:dyDescent="0.15">
      <c r="H10100" s="45"/>
      <c r="I10100" s="45"/>
    </row>
    <row r="10101" spans="8:9" ht="20.100000000000001" customHeight="1" x14ac:dyDescent="0.15">
      <c r="H10101" s="45"/>
      <c r="I10101" s="45"/>
    </row>
    <row r="10102" spans="8:9" ht="20.100000000000001" customHeight="1" x14ac:dyDescent="0.15">
      <c r="H10102" s="45"/>
      <c r="I10102" s="45"/>
    </row>
    <row r="10103" spans="8:9" ht="20.100000000000001" customHeight="1" x14ac:dyDescent="0.15">
      <c r="H10103" s="45"/>
      <c r="I10103" s="45"/>
    </row>
    <row r="10104" spans="8:9" ht="20.100000000000001" customHeight="1" x14ac:dyDescent="0.15">
      <c r="H10104" s="45"/>
      <c r="I10104" s="45"/>
    </row>
    <row r="10105" spans="8:9" ht="20.100000000000001" customHeight="1" x14ac:dyDescent="0.15">
      <c r="H10105" s="45"/>
      <c r="I10105" s="45"/>
    </row>
    <row r="10106" spans="8:9" ht="20.100000000000001" customHeight="1" x14ac:dyDescent="0.15">
      <c r="H10106" s="45"/>
      <c r="I10106" s="45"/>
    </row>
    <row r="10107" spans="8:9" ht="20.100000000000001" customHeight="1" x14ac:dyDescent="0.15">
      <c r="H10107" s="45"/>
      <c r="I10107" s="45"/>
    </row>
    <row r="10108" spans="8:9" ht="20.100000000000001" customHeight="1" x14ac:dyDescent="0.15">
      <c r="H10108" s="45"/>
      <c r="I10108" s="45"/>
    </row>
    <row r="10109" spans="8:9" ht="20.100000000000001" customHeight="1" x14ac:dyDescent="0.15">
      <c r="H10109" s="45"/>
      <c r="I10109" s="45"/>
    </row>
    <row r="10110" spans="8:9" ht="20.100000000000001" customHeight="1" x14ac:dyDescent="0.15">
      <c r="H10110" s="45"/>
      <c r="I10110" s="45"/>
    </row>
    <row r="10111" spans="8:9" ht="20.100000000000001" customHeight="1" x14ac:dyDescent="0.15">
      <c r="H10111" s="45"/>
      <c r="I10111" s="45"/>
    </row>
    <row r="10112" spans="8:9" ht="20.100000000000001" customHeight="1" x14ac:dyDescent="0.15">
      <c r="H10112" s="45"/>
      <c r="I10112" s="45"/>
    </row>
    <row r="10113" spans="8:9" ht="20.100000000000001" customHeight="1" x14ac:dyDescent="0.15">
      <c r="H10113" s="45"/>
      <c r="I10113" s="45"/>
    </row>
    <row r="10114" spans="8:9" ht="20.100000000000001" customHeight="1" x14ac:dyDescent="0.15">
      <c r="H10114" s="45"/>
      <c r="I10114" s="45"/>
    </row>
    <row r="10115" spans="8:9" ht="20.100000000000001" customHeight="1" x14ac:dyDescent="0.15">
      <c r="H10115" s="45"/>
      <c r="I10115" s="45"/>
    </row>
    <row r="10116" spans="8:9" ht="20.100000000000001" customHeight="1" x14ac:dyDescent="0.15">
      <c r="H10116" s="45"/>
      <c r="I10116" s="45"/>
    </row>
    <row r="10117" spans="8:9" ht="20.100000000000001" customHeight="1" x14ac:dyDescent="0.15">
      <c r="H10117" s="45"/>
      <c r="I10117" s="45"/>
    </row>
    <row r="10118" spans="8:9" ht="20.100000000000001" customHeight="1" x14ac:dyDescent="0.15">
      <c r="H10118" s="45"/>
      <c r="I10118" s="45"/>
    </row>
    <row r="10119" spans="8:9" ht="20.100000000000001" customHeight="1" x14ac:dyDescent="0.15">
      <c r="H10119" s="45"/>
      <c r="I10119" s="45"/>
    </row>
    <row r="10120" spans="8:9" ht="20.100000000000001" customHeight="1" x14ac:dyDescent="0.15">
      <c r="H10120" s="45"/>
      <c r="I10120" s="45"/>
    </row>
    <row r="10121" spans="8:9" ht="20.100000000000001" customHeight="1" x14ac:dyDescent="0.15">
      <c r="H10121" s="45"/>
      <c r="I10121" s="45"/>
    </row>
    <row r="10122" spans="8:9" ht="20.100000000000001" customHeight="1" x14ac:dyDescent="0.15">
      <c r="H10122" s="45"/>
      <c r="I10122" s="45"/>
    </row>
    <row r="10123" spans="8:9" ht="20.100000000000001" customHeight="1" x14ac:dyDescent="0.15">
      <c r="H10123" s="45"/>
      <c r="I10123" s="45"/>
    </row>
    <row r="10124" spans="8:9" ht="20.100000000000001" customHeight="1" x14ac:dyDescent="0.15">
      <c r="H10124" s="45"/>
      <c r="I10124" s="45"/>
    </row>
    <row r="10125" spans="8:9" ht="20.100000000000001" customHeight="1" x14ac:dyDescent="0.15">
      <c r="H10125" s="45"/>
      <c r="I10125" s="45"/>
    </row>
    <row r="10126" spans="8:9" ht="20.100000000000001" customHeight="1" x14ac:dyDescent="0.15">
      <c r="H10126" s="45"/>
      <c r="I10126" s="45"/>
    </row>
    <row r="10127" spans="8:9" ht="20.100000000000001" customHeight="1" x14ac:dyDescent="0.15">
      <c r="H10127" s="45"/>
      <c r="I10127" s="45"/>
    </row>
    <row r="10128" spans="8:9" ht="20.100000000000001" customHeight="1" x14ac:dyDescent="0.15">
      <c r="H10128" s="45"/>
      <c r="I10128" s="45"/>
    </row>
    <row r="10129" spans="8:9" ht="20.100000000000001" customHeight="1" x14ac:dyDescent="0.15">
      <c r="H10129" s="45"/>
      <c r="I10129" s="45"/>
    </row>
    <row r="10130" spans="8:9" ht="20.100000000000001" customHeight="1" x14ac:dyDescent="0.15">
      <c r="H10130" s="45"/>
      <c r="I10130" s="45"/>
    </row>
    <row r="10131" spans="8:9" ht="20.100000000000001" customHeight="1" x14ac:dyDescent="0.15">
      <c r="H10131" s="45"/>
      <c r="I10131" s="45"/>
    </row>
    <row r="10132" spans="8:9" ht="20.100000000000001" customHeight="1" x14ac:dyDescent="0.15">
      <c r="H10132" s="45"/>
      <c r="I10132" s="45"/>
    </row>
    <row r="10133" spans="8:9" ht="20.100000000000001" customHeight="1" x14ac:dyDescent="0.15">
      <c r="H10133" s="45"/>
      <c r="I10133" s="45"/>
    </row>
    <row r="10134" spans="8:9" ht="20.100000000000001" customHeight="1" x14ac:dyDescent="0.15">
      <c r="H10134" s="45"/>
      <c r="I10134" s="45"/>
    </row>
    <row r="10135" spans="8:9" ht="20.100000000000001" customHeight="1" x14ac:dyDescent="0.15">
      <c r="H10135" s="45"/>
      <c r="I10135" s="45"/>
    </row>
    <row r="10136" spans="8:9" ht="20.100000000000001" customHeight="1" x14ac:dyDescent="0.15">
      <c r="H10136" s="45"/>
      <c r="I10136" s="45"/>
    </row>
    <row r="10137" spans="8:9" ht="20.100000000000001" customHeight="1" x14ac:dyDescent="0.15">
      <c r="H10137" s="45"/>
      <c r="I10137" s="45"/>
    </row>
    <row r="10138" spans="8:9" ht="20.100000000000001" customHeight="1" x14ac:dyDescent="0.15">
      <c r="H10138" s="45"/>
      <c r="I10138" s="45"/>
    </row>
    <row r="10139" spans="8:9" ht="20.100000000000001" customHeight="1" x14ac:dyDescent="0.15">
      <c r="H10139" s="45"/>
      <c r="I10139" s="45"/>
    </row>
    <row r="10140" spans="8:9" ht="20.100000000000001" customHeight="1" x14ac:dyDescent="0.15">
      <c r="H10140" s="45"/>
      <c r="I10140" s="45"/>
    </row>
    <row r="10141" spans="8:9" ht="20.100000000000001" customHeight="1" x14ac:dyDescent="0.15">
      <c r="H10141" s="45"/>
      <c r="I10141" s="45"/>
    </row>
    <row r="10142" spans="8:9" ht="20.100000000000001" customHeight="1" x14ac:dyDescent="0.15">
      <c r="H10142" s="45"/>
      <c r="I10142" s="45"/>
    </row>
    <row r="10143" spans="8:9" ht="20.100000000000001" customHeight="1" x14ac:dyDescent="0.15">
      <c r="H10143" s="45"/>
      <c r="I10143" s="45"/>
    </row>
    <row r="10144" spans="8:9" ht="20.100000000000001" customHeight="1" x14ac:dyDescent="0.15">
      <c r="H10144" s="45"/>
      <c r="I10144" s="45"/>
    </row>
    <row r="10145" spans="8:9" ht="20.100000000000001" customHeight="1" x14ac:dyDescent="0.15">
      <c r="H10145" s="45"/>
      <c r="I10145" s="45"/>
    </row>
    <row r="10146" spans="8:9" ht="20.100000000000001" customHeight="1" x14ac:dyDescent="0.15">
      <c r="H10146" s="45"/>
      <c r="I10146" s="45"/>
    </row>
    <row r="10147" spans="8:9" ht="20.100000000000001" customHeight="1" x14ac:dyDescent="0.15">
      <c r="H10147" s="45"/>
      <c r="I10147" s="45"/>
    </row>
    <row r="10148" spans="8:9" ht="20.100000000000001" customHeight="1" x14ac:dyDescent="0.15">
      <c r="H10148" s="45"/>
      <c r="I10148" s="45"/>
    </row>
    <row r="10149" spans="8:9" ht="20.100000000000001" customHeight="1" x14ac:dyDescent="0.15">
      <c r="H10149" s="45"/>
      <c r="I10149" s="45"/>
    </row>
    <row r="10150" spans="8:9" ht="20.100000000000001" customHeight="1" x14ac:dyDescent="0.15">
      <c r="H10150" s="45"/>
      <c r="I10150" s="45"/>
    </row>
    <row r="10151" spans="8:9" ht="20.100000000000001" customHeight="1" x14ac:dyDescent="0.15">
      <c r="H10151" s="45"/>
      <c r="I10151" s="45"/>
    </row>
    <row r="10152" spans="8:9" ht="20.100000000000001" customHeight="1" x14ac:dyDescent="0.15">
      <c r="H10152" s="45"/>
      <c r="I10152" s="45"/>
    </row>
    <row r="10153" spans="8:9" ht="20.100000000000001" customHeight="1" x14ac:dyDescent="0.15">
      <c r="H10153" s="45"/>
      <c r="I10153" s="45"/>
    </row>
    <row r="10154" spans="8:9" ht="20.100000000000001" customHeight="1" x14ac:dyDescent="0.15">
      <c r="H10154" s="45"/>
      <c r="I10154" s="45"/>
    </row>
    <row r="10155" spans="8:9" ht="20.100000000000001" customHeight="1" x14ac:dyDescent="0.15">
      <c r="H10155" s="45"/>
      <c r="I10155" s="45"/>
    </row>
    <row r="10156" spans="8:9" ht="20.100000000000001" customHeight="1" x14ac:dyDescent="0.15">
      <c r="H10156" s="45"/>
      <c r="I10156" s="45"/>
    </row>
    <row r="10157" spans="8:9" ht="20.100000000000001" customHeight="1" x14ac:dyDescent="0.15">
      <c r="H10157" s="45"/>
      <c r="I10157" s="45"/>
    </row>
    <row r="10158" spans="8:9" ht="20.100000000000001" customHeight="1" x14ac:dyDescent="0.15">
      <c r="H10158" s="45"/>
      <c r="I10158" s="45"/>
    </row>
    <row r="10159" spans="8:9" ht="20.100000000000001" customHeight="1" x14ac:dyDescent="0.15">
      <c r="H10159" s="45"/>
      <c r="I10159" s="45"/>
    </row>
    <row r="10160" spans="8:9" ht="20.100000000000001" customHeight="1" x14ac:dyDescent="0.15">
      <c r="H10160" s="45"/>
      <c r="I10160" s="45"/>
    </row>
    <row r="10161" spans="8:9" ht="20.100000000000001" customHeight="1" x14ac:dyDescent="0.15">
      <c r="H10161" s="45"/>
      <c r="I10161" s="45"/>
    </row>
    <row r="10162" spans="8:9" ht="20.100000000000001" customHeight="1" x14ac:dyDescent="0.15">
      <c r="H10162" s="45"/>
      <c r="I10162" s="45"/>
    </row>
    <row r="10163" spans="8:9" ht="20.100000000000001" customHeight="1" x14ac:dyDescent="0.15">
      <c r="H10163" s="45"/>
      <c r="I10163" s="45"/>
    </row>
    <row r="10164" spans="8:9" ht="20.100000000000001" customHeight="1" x14ac:dyDescent="0.15">
      <c r="H10164" s="45"/>
      <c r="I10164" s="45"/>
    </row>
    <row r="10165" spans="8:9" ht="20.100000000000001" customHeight="1" x14ac:dyDescent="0.15">
      <c r="H10165" s="45"/>
      <c r="I10165" s="45"/>
    </row>
    <row r="10166" spans="8:9" ht="20.100000000000001" customHeight="1" x14ac:dyDescent="0.15">
      <c r="H10166" s="45"/>
      <c r="I10166" s="45"/>
    </row>
    <row r="10167" spans="8:9" ht="20.100000000000001" customHeight="1" x14ac:dyDescent="0.15">
      <c r="H10167" s="45"/>
      <c r="I10167" s="45"/>
    </row>
    <row r="10168" spans="8:9" ht="20.100000000000001" customHeight="1" x14ac:dyDescent="0.15">
      <c r="H10168" s="45"/>
      <c r="I10168" s="45"/>
    </row>
    <row r="10169" spans="8:9" ht="20.100000000000001" customHeight="1" x14ac:dyDescent="0.15">
      <c r="H10169" s="45"/>
      <c r="I10169" s="45"/>
    </row>
    <row r="10170" spans="8:9" ht="20.100000000000001" customHeight="1" x14ac:dyDescent="0.15">
      <c r="H10170" s="45"/>
      <c r="I10170" s="45"/>
    </row>
    <row r="10171" spans="8:9" ht="20.100000000000001" customHeight="1" x14ac:dyDescent="0.15">
      <c r="H10171" s="45"/>
      <c r="I10171" s="45"/>
    </row>
    <row r="10172" spans="8:9" ht="20.100000000000001" customHeight="1" x14ac:dyDescent="0.15">
      <c r="H10172" s="45"/>
      <c r="I10172" s="45"/>
    </row>
    <row r="10173" spans="8:9" ht="20.100000000000001" customHeight="1" x14ac:dyDescent="0.15">
      <c r="H10173" s="45"/>
      <c r="I10173" s="45"/>
    </row>
    <row r="10174" spans="8:9" ht="20.100000000000001" customHeight="1" x14ac:dyDescent="0.15">
      <c r="H10174" s="45"/>
      <c r="I10174" s="45"/>
    </row>
    <row r="10175" spans="8:9" ht="20.100000000000001" customHeight="1" x14ac:dyDescent="0.15">
      <c r="H10175" s="45"/>
      <c r="I10175" s="45"/>
    </row>
    <row r="10176" spans="8:9" ht="20.100000000000001" customHeight="1" x14ac:dyDescent="0.15">
      <c r="H10176" s="45"/>
      <c r="I10176" s="45"/>
    </row>
    <row r="10177" spans="8:9" ht="20.100000000000001" customHeight="1" x14ac:dyDescent="0.15">
      <c r="H10177" s="45"/>
      <c r="I10177" s="45"/>
    </row>
    <row r="10178" spans="8:9" ht="20.100000000000001" customHeight="1" x14ac:dyDescent="0.15">
      <c r="H10178" s="45"/>
      <c r="I10178" s="45"/>
    </row>
    <row r="10179" spans="8:9" ht="20.100000000000001" customHeight="1" x14ac:dyDescent="0.15">
      <c r="H10179" s="45"/>
      <c r="I10179" s="45"/>
    </row>
    <row r="10180" spans="8:9" ht="20.100000000000001" customHeight="1" x14ac:dyDescent="0.15">
      <c r="H10180" s="45"/>
      <c r="I10180" s="45"/>
    </row>
    <row r="10181" spans="8:9" ht="20.100000000000001" customHeight="1" x14ac:dyDescent="0.15">
      <c r="H10181" s="45"/>
      <c r="I10181" s="45"/>
    </row>
    <row r="10182" spans="8:9" ht="20.100000000000001" customHeight="1" x14ac:dyDescent="0.15">
      <c r="H10182" s="45"/>
      <c r="I10182" s="45"/>
    </row>
    <row r="10183" spans="8:9" ht="20.100000000000001" customHeight="1" x14ac:dyDescent="0.15">
      <c r="H10183" s="45"/>
      <c r="I10183" s="45"/>
    </row>
    <row r="10184" spans="8:9" ht="20.100000000000001" customHeight="1" x14ac:dyDescent="0.15">
      <c r="H10184" s="45"/>
      <c r="I10184" s="45"/>
    </row>
    <row r="10185" spans="8:9" ht="20.100000000000001" customHeight="1" x14ac:dyDescent="0.15">
      <c r="H10185" s="45"/>
      <c r="I10185" s="45"/>
    </row>
    <row r="10186" spans="8:9" ht="20.100000000000001" customHeight="1" x14ac:dyDescent="0.15">
      <c r="H10186" s="45"/>
      <c r="I10186" s="45"/>
    </row>
    <row r="10187" spans="8:9" ht="20.100000000000001" customHeight="1" x14ac:dyDescent="0.15">
      <c r="H10187" s="45"/>
      <c r="I10187" s="45"/>
    </row>
    <row r="10188" spans="8:9" ht="20.100000000000001" customHeight="1" x14ac:dyDescent="0.15">
      <c r="H10188" s="45"/>
      <c r="I10188" s="45"/>
    </row>
    <row r="10189" spans="8:9" ht="20.100000000000001" customHeight="1" x14ac:dyDescent="0.15">
      <c r="H10189" s="45"/>
      <c r="I10189" s="45"/>
    </row>
    <row r="10190" spans="8:9" ht="20.100000000000001" customHeight="1" x14ac:dyDescent="0.15">
      <c r="H10190" s="45"/>
      <c r="I10190" s="45"/>
    </row>
    <row r="10191" spans="8:9" ht="20.100000000000001" customHeight="1" x14ac:dyDescent="0.15">
      <c r="H10191" s="45"/>
      <c r="I10191" s="45"/>
    </row>
    <row r="10192" spans="8:9" ht="20.100000000000001" customHeight="1" x14ac:dyDescent="0.15">
      <c r="H10192" s="45"/>
      <c r="I10192" s="45"/>
    </row>
    <row r="10193" spans="8:9" ht="20.100000000000001" customHeight="1" x14ac:dyDescent="0.15">
      <c r="H10193" s="45"/>
      <c r="I10193" s="45"/>
    </row>
    <row r="10194" spans="8:9" ht="20.100000000000001" customHeight="1" x14ac:dyDescent="0.15">
      <c r="H10194" s="45"/>
      <c r="I10194" s="45"/>
    </row>
    <row r="10195" spans="8:9" ht="20.100000000000001" customHeight="1" x14ac:dyDescent="0.15">
      <c r="H10195" s="45"/>
      <c r="I10195" s="45"/>
    </row>
    <row r="10196" spans="8:9" ht="20.100000000000001" customHeight="1" x14ac:dyDescent="0.15">
      <c r="H10196" s="45"/>
      <c r="I10196" s="45"/>
    </row>
    <row r="10197" spans="8:9" ht="20.100000000000001" customHeight="1" x14ac:dyDescent="0.15">
      <c r="H10197" s="45"/>
      <c r="I10197" s="45"/>
    </row>
    <row r="10198" spans="8:9" ht="20.100000000000001" customHeight="1" x14ac:dyDescent="0.15">
      <c r="H10198" s="45"/>
      <c r="I10198" s="45"/>
    </row>
    <row r="10199" spans="8:9" ht="20.100000000000001" customHeight="1" x14ac:dyDescent="0.15">
      <c r="H10199" s="45"/>
      <c r="I10199" s="45"/>
    </row>
    <row r="10200" spans="8:9" ht="20.100000000000001" customHeight="1" x14ac:dyDescent="0.15">
      <c r="H10200" s="45"/>
      <c r="I10200" s="45"/>
    </row>
    <row r="10201" spans="8:9" ht="20.100000000000001" customHeight="1" x14ac:dyDescent="0.15">
      <c r="H10201" s="45"/>
      <c r="I10201" s="45"/>
    </row>
    <row r="10202" spans="8:9" ht="20.100000000000001" customHeight="1" x14ac:dyDescent="0.15">
      <c r="H10202" s="45"/>
      <c r="I10202" s="45"/>
    </row>
    <row r="10203" spans="8:9" ht="20.100000000000001" customHeight="1" x14ac:dyDescent="0.15">
      <c r="H10203" s="45"/>
      <c r="I10203" s="45"/>
    </row>
    <row r="10204" spans="8:9" ht="20.100000000000001" customHeight="1" x14ac:dyDescent="0.15">
      <c r="H10204" s="45"/>
      <c r="I10204" s="45"/>
    </row>
    <row r="10205" spans="8:9" ht="20.100000000000001" customHeight="1" x14ac:dyDescent="0.15">
      <c r="H10205" s="45"/>
      <c r="I10205" s="45"/>
    </row>
    <row r="10206" spans="8:9" ht="20.100000000000001" customHeight="1" x14ac:dyDescent="0.15">
      <c r="H10206" s="45"/>
      <c r="I10206" s="45"/>
    </row>
    <row r="10207" spans="8:9" ht="20.100000000000001" customHeight="1" x14ac:dyDescent="0.15">
      <c r="H10207" s="45"/>
      <c r="I10207" s="45"/>
    </row>
    <row r="10208" spans="8:9" ht="20.100000000000001" customHeight="1" x14ac:dyDescent="0.15">
      <c r="H10208" s="45"/>
      <c r="I10208" s="45"/>
    </row>
    <row r="10209" spans="8:9" ht="20.100000000000001" customHeight="1" x14ac:dyDescent="0.15">
      <c r="H10209" s="45"/>
      <c r="I10209" s="45"/>
    </row>
    <row r="10210" spans="8:9" ht="20.100000000000001" customHeight="1" x14ac:dyDescent="0.15">
      <c r="H10210" s="45"/>
      <c r="I10210" s="45"/>
    </row>
    <row r="10211" spans="8:9" ht="20.100000000000001" customHeight="1" x14ac:dyDescent="0.15">
      <c r="H10211" s="45"/>
      <c r="I10211" s="45"/>
    </row>
    <row r="10212" spans="8:9" ht="20.100000000000001" customHeight="1" x14ac:dyDescent="0.15">
      <c r="H10212" s="45"/>
      <c r="I10212" s="45"/>
    </row>
    <row r="10213" spans="8:9" ht="20.100000000000001" customHeight="1" x14ac:dyDescent="0.15">
      <c r="H10213" s="45"/>
      <c r="I10213" s="45"/>
    </row>
    <row r="10214" spans="8:9" ht="20.100000000000001" customHeight="1" x14ac:dyDescent="0.15">
      <c r="H10214" s="45"/>
      <c r="I10214" s="45"/>
    </row>
    <row r="10215" spans="8:9" ht="20.100000000000001" customHeight="1" x14ac:dyDescent="0.15">
      <c r="H10215" s="45"/>
      <c r="I10215" s="45"/>
    </row>
    <row r="10216" spans="8:9" ht="20.100000000000001" customHeight="1" x14ac:dyDescent="0.15">
      <c r="H10216" s="45"/>
      <c r="I10216" s="45"/>
    </row>
    <row r="10217" spans="8:9" ht="20.100000000000001" customHeight="1" x14ac:dyDescent="0.15">
      <c r="H10217" s="45"/>
      <c r="I10217" s="45"/>
    </row>
    <row r="10218" spans="8:9" ht="20.100000000000001" customHeight="1" x14ac:dyDescent="0.15">
      <c r="H10218" s="45"/>
      <c r="I10218" s="45"/>
    </row>
    <row r="10219" spans="8:9" ht="20.100000000000001" customHeight="1" x14ac:dyDescent="0.15">
      <c r="H10219" s="45"/>
      <c r="I10219" s="45"/>
    </row>
    <row r="10220" spans="8:9" ht="20.100000000000001" customHeight="1" x14ac:dyDescent="0.15">
      <c r="H10220" s="45"/>
      <c r="I10220" s="45"/>
    </row>
    <row r="10221" spans="8:9" ht="20.100000000000001" customHeight="1" x14ac:dyDescent="0.15">
      <c r="H10221" s="45"/>
      <c r="I10221" s="45"/>
    </row>
    <row r="10222" spans="8:9" ht="20.100000000000001" customHeight="1" x14ac:dyDescent="0.15">
      <c r="H10222" s="45"/>
      <c r="I10222" s="45"/>
    </row>
    <row r="10223" spans="8:9" ht="20.100000000000001" customHeight="1" x14ac:dyDescent="0.15">
      <c r="H10223" s="45"/>
      <c r="I10223" s="45"/>
    </row>
    <row r="10224" spans="8:9" ht="20.100000000000001" customHeight="1" x14ac:dyDescent="0.15">
      <c r="H10224" s="45"/>
      <c r="I10224" s="45"/>
    </row>
    <row r="10225" spans="8:9" ht="20.100000000000001" customHeight="1" x14ac:dyDescent="0.15">
      <c r="H10225" s="45"/>
      <c r="I10225" s="45"/>
    </row>
    <row r="10226" spans="8:9" ht="20.100000000000001" customHeight="1" x14ac:dyDescent="0.15">
      <c r="H10226" s="45"/>
      <c r="I10226" s="45"/>
    </row>
    <row r="10227" spans="8:9" ht="20.100000000000001" customHeight="1" x14ac:dyDescent="0.15">
      <c r="H10227" s="45"/>
      <c r="I10227" s="45"/>
    </row>
    <row r="10228" spans="8:9" ht="20.100000000000001" customHeight="1" x14ac:dyDescent="0.15">
      <c r="H10228" s="45"/>
      <c r="I10228" s="45"/>
    </row>
    <row r="10229" spans="8:9" ht="20.100000000000001" customHeight="1" x14ac:dyDescent="0.15">
      <c r="H10229" s="45"/>
      <c r="I10229" s="45"/>
    </row>
    <row r="10230" spans="8:9" ht="20.100000000000001" customHeight="1" x14ac:dyDescent="0.15">
      <c r="H10230" s="45"/>
      <c r="I10230" s="45"/>
    </row>
    <row r="10231" spans="8:9" ht="20.100000000000001" customHeight="1" x14ac:dyDescent="0.15">
      <c r="H10231" s="45"/>
      <c r="I10231" s="45"/>
    </row>
    <row r="10232" spans="8:9" ht="20.100000000000001" customHeight="1" x14ac:dyDescent="0.15">
      <c r="H10232" s="45"/>
      <c r="I10232" s="45"/>
    </row>
    <row r="10233" spans="8:9" ht="20.100000000000001" customHeight="1" x14ac:dyDescent="0.15">
      <c r="H10233" s="45"/>
      <c r="I10233" s="45"/>
    </row>
    <row r="10234" spans="8:9" ht="20.100000000000001" customHeight="1" x14ac:dyDescent="0.15">
      <c r="H10234" s="45"/>
      <c r="I10234" s="45"/>
    </row>
    <row r="10235" spans="8:9" ht="20.100000000000001" customHeight="1" x14ac:dyDescent="0.15">
      <c r="H10235" s="45"/>
      <c r="I10235" s="45"/>
    </row>
    <row r="10236" spans="8:9" ht="20.100000000000001" customHeight="1" x14ac:dyDescent="0.15">
      <c r="H10236" s="45"/>
      <c r="I10236" s="45"/>
    </row>
    <row r="10237" spans="8:9" ht="20.100000000000001" customHeight="1" x14ac:dyDescent="0.15">
      <c r="H10237" s="45"/>
      <c r="I10237" s="45"/>
    </row>
    <row r="10238" spans="8:9" ht="20.100000000000001" customHeight="1" x14ac:dyDescent="0.15">
      <c r="H10238" s="45"/>
      <c r="I10238" s="45"/>
    </row>
    <row r="10239" spans="8:9" ht="20.100000000000001" customHeight="1" x14ac:dyDescent="0.15">
      <c r="H10239" s="45"/>
      <c r="I10239" s="45"/>
    </row>
    <row r="10240" spans="8:9" ht="20.100000000000001" customHeight="1" x14ac:dyDescent="0.15">
      <c r="H10240" s="45"/>
      <c r="I10240" s="45"/>
    </row>
    <row r="10241" spans="8:9" ht="20.100000000000001" customHeight="1" x14ac:dyDescent="0.15">
      <c r="H10241" s="45"/>
      <c r="I10241" s="45"/>
    </row>
    <row r="10242" spans="8:9" ht="20.100000000000001" customHeight="1" x14ac:dyDescent="0.15">
      <c r="H10242" s="45"/>
      <c r="I10242" s="45"/>
    </row>
    <row r="10243" spans="8:9" ht="20.100000000000001" customHeight="1" x14ac:dyDescent="0.15">
      <c r="H10243" s="45"/>
      <c r="I10243" s="45"/>
    </row>
    <row r="10244" spans="8:9" ht="20.100000000000001" customHeight="1" x14ac:dyDescent="0.15">
      <c r="H10244" s="45"/>
      <c r="I10244" s="45"/>
    </row>
    <row r="10245" spans="8:9" ht="20.100000000000001" customHeight="1" x14ac:dyDescent="0.15">
      <c r="H10245" s="45"/>
      <c r="I10245" s="45"/>
    </row>
    <row r="10246" spans="8:9" ht="20.100000000000001" customHeight="1" x14ac:dyDescent="0.15">
      <c r="H10246" s="45"/>
      <c r="I10246" s="45"/>
    </row>
    <row r="10247" spans="8:9" ht="20.100000000000001" customHeight="1" x14ac:dyDescent="0.15">
      <c r="H10247" s="45"/>
      <c r="I10247" s="45"/>
    </row>
    <row r="10248" spans="8:9" ht="20.100000000000001" customHeight="1" x14ac:dyDescent="0.15">
      <c r="H10248" s="45"/>
      <c r="I10248" s="45"/>
    </row>
    <row r="10249" spans="8:9" ht="20.100000000000001" customHeight="1" x14ac:dyDescent="0.15">
      <c r="H10249" s="45"/>
      <c r="I10249" s="45"/>
    </row>
    <row r="10250" spans="8:9" ht="20.100000000000001" customHeight="1" x14ac:dyDescent="0.15">
      <c r="H10250" s="45"/>
      <c r="I10250" s="45"/>
    </row>
    <row r="10251" spans="8:9" ht="20.100000000000001" customHeight="1" x14ac:dyDescent="0.15">
      <c r="H10251" s="45"/>
      <c r="I10251" s="45"/>
    </row>
    <row r="10252" spans="8:9" ht="20.100000000000001" customHeight="1" x14ac:dyDescent="0.15">
      <c r="H10252" s="45"/>
      <c r="I10252" s="45"/>
    </row>
    <row r="10253" spans="8:9" ht="20.100000000000001" customHeight="1" x14ac:dyDescent="0.15">
      <c r="H10253" s="45"/>
      <c r="I10253" s="45"/>
    </row>
    <row r="10254" spans="8:9" ht="20.100000000000001" customHeight="1" x14ac:dyDescent="0.15">
      <c r="H10254" s="45"/>
      <c r="I10254" s="45"/>
    </row>
    <row r="10255" spans="8:9" ht="20.100000000000001" customHeight="1" x14ac:dyDescent="0.15">
      <c r="H10255" s="45"/>
      <c r="I10255" s="45"/>
    </row>
    <row r="10256" spans="8:9" ht="20.100000000000001" customHeight="1" x14ac:dyDescent="0.15">
      <c r="H10256" s="45"/>
      <c r="I10256" s="45"/>
    </row>
    <row r="10257" spans="8:9" ht="20.100000000000001" customHeight="1" x14ac:dyDescent="0.15">
      <c r="H10257" s="45"/>
      <c r="I10257" s="45"/>
    </row>
    <row r="10258" spans="8:9" ht="20.100000000000001" customHeight="1" x14ac:dyDescent="0.15">
      <c r="H10258" s="45"/>
      <c r="I10258" s="45"/>
    </row>
    <row r="10259" spans="8:9" ht="20.100000000000001" customHeight="1" x14ac:dyDescent="0.15">
      <c r="H10259" s="45"/>
      <c r="I10259" s="45"/>
    </row>
    <row r="10260" spans="8:9" ht="20.100000000000001" customHeight="1" x14ac:dyDescent="0.15">
      <c r="H10260" s="45"/>
      <c r="I10260" s="45"/>
    </row>
    <row r="10261" spans="8:9" ht="20.100000000000001" customHeight="1" x14ac:dyDescent="0.15">
      <c r="H10261" s="45"/>
      <c r="I10261" s="45"/>
    </row>
    <row r="10262" spans="8:9" ht="20.100000000000001" customHeight="1" x14ac:dyDescent="0.15">
      <c r="H10262" s="45"/>
      <c r="I10262" s="45"/>
    </row>
    <row r="10263" spans="8:9" ht="20.100000000000001" customHeight="1" x14ac:dyDescent="0.15">
      <c r="H10263" s="45"/>
      <c r="I10263" s="45"/>
    </row>
    <row r="10264" spans="8:9" ht="20.100000000000001" customHeight="1" x14ac:dyDescent="0.15">
      <c r="H10264" s="45"/>
      <c r="I10264" s="45"/>
    </row>
    <row r="10265" spans="8:9" ht="20.100000000000001" customHeight="1" x14ac:dyDescent="0.15">
      <c r="H10265" s="45"/>
      <c r="I10265" s="45"/>
    </row>
    <row r="10266" spans="8:9" ht="20.100000000000001" customHeight="1" x14ac:dyDescent="0.15">
      <c r="H10266" s="45"/>
      <c r="I10266" s="45"/>
    </row>
    <row r="10267" spans="8:9" ht="20.100000000000001" customHeight="1" x14ac:dyDescent="0.15">
      <c r="H10267" s="45"/>
      <c r="I10267" s="45"/>
    </row>
    <row r="10268" spans="8:9" ht="20.100000000000001" customHeight="1" x14ac:dyDescent="0.15">
      <c r="H10268" s="45"/>
      <c r="I10268" s="45"/>
    </row>
    <row r="10269" spans="8:9" ht="20.100000000000001" customHeight="1" x14ac:dyDescent="0.15">
      <c r="H10269" s="45"/>
      <c r="I10269" s="45"/>
    </row>
    <row r="10270" spans="8:9" ht="20.100000000000001" customHeight="1" x14ac:dyDescent="0.15">
      <c r="H10270" s="45"/>
      <c r="I10270" s="45"/>
    </row>
    <row r="10271" spans="8:9" ht="20.100000000000001" customHeight="1" x14ac:dyDescent="0.15">
      <c r="H10271" s="45"/>
      <c r="I10271" s="45"/>
    </row>
    <row r="10272" spans="8:9" ht="20.100000000000001" customHeight="1" x14ac:dyDescent="0.15">
      <c r="H10272" s="45"/>
      <c r="I10272" s="45"/>
    </row>
    <row r="10273" spans="8:9" ht="20.100000000000001" customHeight="1" x14ac:dyDescent="0.15">
      <c r="H10273" s="45"/>
      <c r="I10273" s="45"/>
    </row>
    <row r="10274" spans="8:9" ht="20.100000000000001" customHeight="1" x14ac:dyDescent="0.15">
      <c r="H10274" s="45"/>
      <c r="I10274" s="45"/>
    </row>
    <row r="10275" spans="8:9" ht="20.100000000000001" customHeight="1" x14ac:dyDescent="0.15">
      <c r="H10275" s="45"/>
      <c r="I10275" s="45"/>
    </row>
    <row r="10276" spans="8:9" ht="20.100000000000001" customHeight="1" x14ac:dyDescent="0.15">
      <c r="H10276" s="45"/>
      <c r="I10276" s="45"/>
    </row>
    <row r="10277" spans="8:9" ht="20.100000000000001" customHeight="1" x14ac:dyDescent="0.15">
      <c r="H10277" s="45"/>
      <c r="I10277" s="45"/>
    </row>
    <row r="10278" spans="8:9" ht="20.100000000000001" customHeight="1" x14ac:dyDescent="0.15">
      <c r="H10278" s="45"/>
      <c r="I10278" s="45"/>
    </row>
    <row r="10279" spans="8:9" ht="20.100000000000001" customHeight="1" x14ac:dyDescent="0.15">
      <c r="H10279" s="45"/>
      <c r="I10279" s="45"/>
    </row>
    <row r="10280" spans="8:9" ht="20.100000000000001" customHeight="1" x14ac:dyDescent="0.15">
      <c r="H10280" s="45"/>
      <c r="I10280" s="45"/>
    </row>
    <row r="10281" spans="8:9" ht="20.100000000000001" customHeight="1" x14ac:dyDescent="0.15">
      <c r="H10281" s="45"/>
      <c r="I10281" s="45"/>
    </row>
    <row r="10282" spans="8:9" ht="20.100000000000001" customHeight="1" x14ac:dyDescent="0.15">
      <c r="H10282" s="45"/>
      <c r="I10282" s="45"/>
    </row>
    <row r="10283" spans="8:9" ht="20.100000000000001" customHeight="1" x14ac:dyDescent="0.15">
      <c r="H10283" s="45"/>
      <c r="I10283" s="45"/>
    </row>
    <row r="10284" spans="8:9" ht="20.100000000000001" customHeight="1" x14ac:dyDescent="0.15">
      <c r="H10284" s="45"/>
      <c r="I10284" s="45"/>
    </row>
    <row r="10285" spans="8:9" ht="20.100000000000001" customHeight="1" x14ac:dyDescent="0.15">
      <c r="H10285" s="45"/>
      <c r="I10285" s="45"/>
    </row>
    <row r="10286" spans="8:9" ht="20.100000000000001" customHeight="1" x14ac:dyDescent="0.15">
      <c r="H10286" s="45"/>
      <c r="I10286" s="45"/>
    </row>
    <row r="10287" spans="8:9" ht="20.100000000000001" customHeight="1" x14ac:dyDescent="0.15">
      <c r="H10287" s="45"/>
      <c r="I10287" s="45"/>
    </row>
    <row r="10288" spans="8:9" ht="20.100000000000001" customHeight="1" x14ac:dyDescent="0.15">
      <c r="H10288" s="45"/>
      <c r="I10288" s="45"/>
    </row>
    <row r="10289" spans="8:9" ht="20.100000000000001" customHeight="1" x14ac:dyDescent="0.15">
      <c r="H10289" s="45"/>
      <c r="I10289" s="45"/>
    </row>
    <row r="10290" spans="8:9" ht="20.100000000000001" customHeight="1" x14ac:dyDescent="0.15">
      <c r="H10290" s="45"/>
      <c r="I10290" s="45"/>
    </row>
    <row r="10291" spans="8:9" ht="20.100000000000001" customHeight="1" x14ac:dyDescent="0.15">
      <c r="H10291" s="45"/>
      <c r="I10291" s="45"/>
    </row>
    <row r="10292" spans="8:9" ht="20.100000000000001" customHeight="1" x14ac:dyDescent="0.15">
      <c r="H10292" s="45"/>
      <c r="I10292" s="45"/>
    </row>
    <row r="10293" spans="8:9" ht="20.100000000000001" customHeight="1" x14ac:dyDescent="0.15">
      <c r="H10293" s="45"/>
      <c r="I10293" s="45"/>
    </row>
    <row r="10294" spans="8:9" ht="20.100000000000001" customHeight="1" x14ac:dyDescent="0.15">
      <c r="H10294" s="45"/>
      <c r="I10294" s="45"/>
    </row>
    <row r="10295" spans="8:9" ht="20.100000000000001" customHeight="1" x14ac:dyDescent="0.15">
      <c r="H10295" s="45"/>
      <c r="I10295" s="45"/>
    </row>
    <row r="10296" spans="8:9" ht="20.100000000000001" customHeight="1" x14ac:dyDescent="0.15">
      <c r="H10296" s="45"/>
      <c r="I10296" s="45"/>
    </row>
    <row r="10297" spans="8:9" ht="20.100000000000001" customHeight="1" x14ac:dyDescent="0.15">
      <c r="H10297" s="45"/>
      <c r="I10297" s="45"/>
    </row>
    <row r="10298" spans="8:9" ht="20.100000000000001" customHeight="1" x14ac:dyDescent="0.15">
      <c r="H10298" s="45"/>
      <c r="I10298" s="45"/>
    </row>
    <row r="10299" spans="8:9" ht="20.100000000000001" customHeight="1" x14ac:dyDescent="0.15">
      <c r="H10299" s="45"/>
      <c r="I10299" s="45"/>
    </row>
    <row r="10300" spans="8:9" ht="20.100000000000001" customHeight="1" x14ac:dyDescent="0.15">
      <c r="H10300" s="45"/>
      <c r="I10300" s="45"/>
    </row>
    <row r="10301" spans="8:9" ht="20.100000000000001" customHeight="1" x14ac:dyDescent="0.15">
      <c r="H10301" s="45"/>
      <c r="I10301" s="45"/>
    </row>
    <row r="10302" spans="8:9" ht="20.100000000000001" customHeight="1" x14ac:dyDescent="0.15">
      <c r="H10302" s="45"/>
      <c r="I10302" s="45"/>
    </row>
    <row r="10303" spans="8:9" ht="20.100000000000001" customHeight="1" x14ac:dyDescent="0.15">
      <c r="H10303" s="45"/>
      <c r="I10303" s="45"/>
    </row>
    <row r="10304" spans="8:9" ht="20.100000000000001" customHeight="1" x14ac:dyDescent="0.15">
      <c r="H10304" s="45"/>
      <c r="I10304" s="45"/>
    </row>
    <row r="10305" spans="8:9" ht="20.100000000000001" customHeight="1" x14ac:dyDescent="0.15">
      <c r="H10305" s="45"/>
      <c r="I10305" s="45"/>
    </row>
    <row r="10306" spans="8:9" ht="20.100000000000001" customHeight="1" x14ac:dyDescent="0.15">
      <c r="H10306" s="45"/>
      <c r="I10306" s="45"/>
    </row>
    <row r="10307" spans="8:9" ht="20.100000000000001" customHeight="1" x14ac:dyDescent="0.15">
      <c r="H10307" s="45"/>
      <c r="I10307" s="45"/>
    </row>
    <row r="10308" spans="8:9" ht="20.100000000000001" customHeight="1" x14ac:dyDescent="0.15">
      <c r="H10308" s="45"/>
      <c r="I10308" s="45"/>
    </row>
    <row r="10309" spans="8:9" ht="20.100000000000001" customHeight="1" x14ac:dyDescent="0.15">
      <c r="H10309" s="45"/>
      <c r="I10309" s="45"/>
    </row>
    <row r="10310" spans="8:9" ht="20.100000000000001" customHeight="1" x14ac:dyDescent="0.15">
      <c r="H10310" s="45"/>
      <c r="I10310" s="45"/>
    </row>
    <row r="10311" spans="8:9" ht="20.100000000000001" customHeight="1" x14ac:dyDescent="0.15">
      <c r="H10311" s="45"/>
      <c r="I10311" s="45"/>
    </row>
    <row r="10312" spans="8:9" ht="20.100000000000001" customHeight="1" x14ac:dyDescent="0.15">
      <c r="H10312" s="45"/>
      <c r="I10312" s="45"/>
    </row>
    <row r="10313" spans="8:9" ht="20.100000000000001" customHeight="1" x14ac:dyDescent="0.15">
      <c r="H10313" s="45"/>
      <c r="I10313" s="45"/>
    </row>
    <row r="10314" spans="8:9" ht="20.100000000000001" customHeight="1" x14ac:dyDescent="0.15">
      <c r="H10314" s="45"/>
      <c r="I10314" s="45"/>
    </row>
    <row r="10315" spans="8:9" ht="20.100000000000001" customHeight="1" x14ac:dyDescent="0.15">
      <c r="H10315" s="45"/>
      <c r="I10315" s="45"/>
    </row>
    <row r="10316" spans="8:9" ht="20.100000000000001" customHeight="1" x14ac:dyDescent="0.15">
      <c r="H10316" s="45"/>
      <c r="I10316" s="45"/>
    </row>
    <row r="10317" spans="8:9" ht="20.100000000000001" customHeight="1" x14ac:dyDescent="0.15">
      <c r="H10317" s="45"/>
      <c r="I10317" s="45"/>
    </row>
    <row r="10318" spans="8:9" ht="20.100000000000001" customHeight="1" x14ac:dyDescent="0.15">
      <c r="H10318" s="45"/>
      <c r="I10318" s="45"/>
    </row>
    <row r="10319" spans="8:9" ht="20.100000000000001" customHeight="1" x14ac:dyDescent="0.15">
      <c r="H10319" s="45"/>
      <c r="I10319" s="45"/>
    </row>
    <row r="10320" spans="8:9" ht="20.100000000000001" customHeight="1" x14ac:dyDescent="0.15">
      <c r="H10320" s="45"/>
      <c r="I10320" s="45"/>
    </row>
    <row r="10321" spans="8:9" ht="20.100000000000001" customHeight="1" x14ac:dyDescent="0.15">
      <c r="H10321" s="45"/>
      <c r="I10321" s="45"/>
    </row>
    <row r="10322" spans="8:9" ht="20.100000000000001" customHeight="1" x14ac:dyDescent="0.15">
      <c r="H10322" s="45"/>
      <c r="I10322" s="45"/>
    </row>
    <row r="10323" spans="8:9" ht="20.100000000000001" customHeight="1" x14ac:dyDescent="0.15">
      <c r="H10323" s="45"/>
      <c r="I10323" s="45"/>
    </row>
    <row r="10324" spans="8:9" ht="20.100000000000001" customHeight="1" x14ac:dyDescent="0.15">
      <c r="H10324" s="45"/>
      <c r="I10324" s="45"/>
    </row>
    <row r="10325" spans="8:9" ht="20.100000000000001" customHeight="1" x14ac:dyDescent="0.15">
      <c r="H10325" s="45"/>
      <c r="I10325" s="45"/>
    </row>
    <row r="10326" spans="8:9" ht="20.100000000000001" customHeight="1" x14ac:dyDescent="0.15">
      <c r="H10326" s="45"/>
      <c r="I10326" s="45"/>
    </row>
    <row r="10327" spans="8:9" ht="20.100000000000001" customHeight="1" x14ac:dyDescent="0.15">
      <c r="H10327" s="45"/>
      <c r="I10327" s="45"/>
    </row>
    <row r="10328" spans="8:9" ht="20.100000000000001" customHeight="1" x14ac:dyDescent="0.15">
      <c r="H10328" s="45"/>
      <c r="I10328" s="45"/>
    </row>
    <row r="10329" spans="8:9" ht="20.100000000000001" customHeight="1" x14ac:dyDescent="0.15">
      <c r="H10329" s="45"/>
      <c r="I10329" s="45"/>
    </row>
    <row r="10330" spans="8:9" ht="20.100000000000001" customHeight="1" x14ac:dyDescent="0.15">
      <c r="H10330" s="45"/>
      <c r="I10330" s="45"/>
    </row>
    <row r="10331" spans="8:9" ht="20.100000000000001" customHeight="1" x14ac:dyDescent="0.15">
      <c r="H10331" s="45"/>
      <c r="I10331" s="45"/>
    </row>
    <row r="10332" spans="8:9" ht="20.100000000000001" customHeight="1" x14ac:dyDescent="0.15">
      <c r="H10332" s="45"/>
      <c r="I10332" s="45"/>
    </row>
    <row r="10333" spans="8:9" ht="20.100000000000001" customHeight="1" x14ac:dyDescent="0.15">
      <c r="H10333" s="45"/>
      <c r="I10333" s="45"/>
    </row>
    <row r="10334" spans="8:9" ht="20.100000000000001" customHeight="1" x14ac:dyDescent="0.15">
      <c r="H10334" s="45"/>
      <c r="I10334" s="45"/>
    </row>
    <row r="10335" spans="8:9" ht="20.100000000000001" customHeight="1" x14ac:dyDescent="0.15">
      <c r="H10335" s="45"/>
      <c r="I10335" s="45"/>
    </row>
    <row r="10336" spans="8:9" ht="20.100000000000001" customHeight="1" x14ac:dyDescent="0.15">
      <c r="H10336" s="45"/>
      <c r="I10336" s="45"/>
    </row>
    <row r="10337" spans="8:9" ht="20.100000000000001" customHeight="1" x14ac:dyDescent="0.15">
      <c r="H10337" s="45"/>
      <c r="I10337" s="45"/>
    </row>
    <row r="10338" spans="8:9" ht="20.100000000000001" customHeight="1" x14ac:dyDescent="0.15">
      <c r="H10338" s="45"/>
      <c r="I10338" s="45"/>
    </row>
    <row r="10339" spans="8:9" ht="20.100000000000001" customHeight="1" x14ac:dyDescent="0.15">
      <c r="H10339" s="45"/>
      <c r="I10339" s="45"/>
    </row>
    <row r="10340" spans="8:9" ht="20.100000000000001" customHeight="1" x14ac:dyDescent="0.15">
      <c r="H10340" s="45"/>
      <c r="I10340" s="45"/>
    </row>
    <row r="10341" spans="8:9" ht="20.100000000000001" customHeight="1" x14ac:dyDescent="0.15">
      <c r="H10341" s="45"/>
      <c r="I10341" s="45"/>
    </row>
    <row r="10342" spans="8:9" ht="20.100000000000001" customHeight="1" x14ac:dyDescent="0.15">
      <c r="H10342" s="45"/>
      <c r="I10342" s="45"/>
    </row>
    <row r="10343" spans="8:9" ht="20.100000000000001" customHeight="1" x14ac:dyDescent="0.15">
      <c r="H10343" s="45"/>
      <c r="I10343" s="45"/>
    </row>
  </sheetData>
  <autoFilter ref="A1:AP1"/>
  <phoneticPr fontId="14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3.5" x14ac:dyDescent="0.15"/>
  <sheetData>
    <row r="1" spans="1:7" x14ac:dyDescent="0.15">
      <c r="A1" s="71" t="s">
        <v>53</v>
      </c>
      <c r="B1" s="72"/>
      <c r="C1" s="72"/>
      <c r="D1" s="72"/>
      <c r="E1" s="72"/>
      <c r="F1" s="72"/>
      <c r="G1" s="72"/>
    </row>
    <row r="2" spans="1:7" x14ac:dyDescent="0.15">
      <c r="A2" s="72"/>
      <c r="B2" s="72"/>
      <c r="C2" s="72"/>
      <c r="D2" s="72"/>
      <c r="E2" s="72"/>
      <c r="F2" s="72"/>
      <c r="G2" s="72"/>
    </row>
    <row r="3" spans="1:7" x14ac:dyDescent="0.15">
      <c r="A3" s="72"/>
      <c r="B3" s="72"/>
      <c r="C3" s="72"/>
      <c r="D3" s="72"/>
      <c r="E3" s="72"/>
      <c r="F3" s="72"/>
      <c r="G3" s="72"/>
    </row>
    <row r="4" spans="1:7" x14ac:dyDescent="0.15">
      <c r="A4" s="72"/>
      <c r="B4" s="72"/>
      <c r="C4" s="72"/>
      <c r="D4" s="72"/>
      <c r="E4" s="72"/>
      <c r="F4" s="72"/>
      <c r="G4" s="72"/>
    </row>
    <row r="5" spans="1:7" x14ac:dyDescent="0.15">
      <c r="A5" s="72"/>
      <c r="B5" s="72"/>
      <c r="C5" s="72"/>
      <c r="D5" s="72"/>
      <c r="E5" s="72"/>
      <c r="F5" s="72"/>
      <c r="G5" s="72"/>
    </row>
    <row r="6" spans="1:7" x14ac:dyDescent="0.15">
      <c r="A6" s="72"/>
      <c r="B6" s="72"/>
      <c r="C6" s="72"/>
      <c r="D6" s="72"/>
      <c r="E6" s="72"/>
      <c r="F6" s="72"/>
      <c r="G6" s="72"/>
    </row>
    <row r="7" spans="1:7" x14ac:dyDescent="0.15">
      <c r="A7" s="72"/>
      <c r="B7" s="72"/>
      <c r="C7" s="72"/>
      <c r="D7" s="72"/>
      <c r="E7" s="72"/>
      <c r="F7" s="72"/>
      <c r="G7" s="72"/>
    </row>
    <row r="8" spans="1:7" x14ac:dyDescent="0.15">
      <c r="A8" s="72"/>
      <c r="B8" s="72"/>
      <c r="C8" s="72"/>
      <c r="D8" s="72"/>
      <c r="E8" s="72"/>
      <c r="F8" s="72"/>
      <c r="G8" s="72"/>
    </row>
    <row r="9" spans="1:7" x14ac:dyDescent="0.15">
      <c r="A9" s="72"/>
      <c r="B9" s="72"/>
      <c r="C9" s="72"/>
      <c r="D9" s="72"/>
      <c r="E9" s="72"/>
      <c r="F9" s="72"/>
      <c r="G9" s="72"/>
    </row>
    <row r="10" spans="1:7" x14ac:dyDescent="0.15">
      <c r="A10" s="72"/>
      <c r="B10" s="72"/>
      <c r="C10" s="72"/>
      <c r="D10" s="72"/>
      <c r="E10" s="72"/>
      <c r="F10" s="72"/>
      <c r="G10" s="72"/>
    </row>
    <row r="11" spans="1:7" x14ac:dyDescent="0.15">
      <c r="A11" s="72"/>
      <c r="B11" s="72"/>
      <c r="C11" s="72"/>
      <c r="D11" s="72"/>
      <c r="E11" s="72"/>
      <c r="F11" s="72"/>
      <c r="G11" s="72"/>
    </row>
    <row r="12" spans="1:7" x14ac:dyDescent="0.15">
      <c r="A12" s="72"/>
      <c r="B12" s="72"/>
      <c r="C12" s="72"/>
      <c r="D12" s="72"/>
      <c r="E12" s="72"/>
      <c r="F12" s="72"/>
      <c r="G12" s="72"/>
    </row>
    <row r="13" spans="1:7" x14ac:dyDescent="0.15">
      <c r="A13" s="72"/>
      <c r="B13" s="72"/>
      <c r="C13" s="72"/>
      <c r="D13" s="72"/>
      <c r="E13" s="72"/>
      <c r="F13" s="72"/>
      <c r="G13" s="72"/>
    </row>
    <row r="14" spans="1:7" x14ac:dyDescent="0.15">
      <c r="A14" s="72"/>
      <c r="B14" s="72"/>
      <c r="C14" s="72"/>
      <c r="D14" s="72"/>
      <c r="E14" s="72"/>
      <c r="F14" s="72"/>
      <c r="G14" s="72"/>
    </row>
  </sheetData>
  <mergeCells count="1">
    <mergeCell ref="A1:G14"/>
  </mergeCells>
  <phoneticPr fontId="1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リウマチ疾患活動性評価</vt:lpstr>
      <vt:lpstr>患者基本情報</vt:lpstr>
      <vt:lpstr>その他</vt:lpstr>
    </vt:vector>
  </TitlesOfParts>
  <Manager/>
  <Company/>
  <LinksUpToDate>false</LinksUpToDate>
  <SharedDoc>false</SharedDoc>
  <HyperlinkBase>bangolfsen1112@yahoo.co.jp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関節リウマチ疾患活動性評価データベース</dc:title>
  <dc:subject/>
  <dc:creator/>
  <dc:description>わからない事があれば、下記アドレスにご連絡下さい。</dc:description>
  <cp:lastModifiedBy/>
  <dcterms:created xsi:type="dcterms:W3CDTF">2006-09-16T00:00:00Z</dcterms:created>
  <dcterms:modified xsi:type="dcterms:W3CDTF">2019-07-01T00:24:14Z</dcterms:modified>
</cp:coreProperties>
</file>